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 activeTab="2"/>
  </bookViews>
  <sheets>
    <sheet name="2016" sheetId="1" r:id="rId1"/>
    <sheet name="2015" sheetId="2" r:id="rId2"/>
    <sheet name="2017" sheetId="3" r:id="rId3"/>
  </sheets>
  <calcPr calcId="145621"/>
</workbook>
</file>

<file path=xl/calcChain.xml><?xml version="1.0" encoding="utf-8"?>
<calcChain xmlns="http://schemas.openxmlformats.org/spreadsheetml/2006/main">
  <c r="O50" i="3" l="1"/>
  <c r="O38" i="3" l="1"/>
  <c r="O48" i="3" l="1"/>
  <c r="O18" i="3" l="1"/>
  <c r="O14" i="3" l="1"/>
  <c r="O34" i="3" l="1"/>
  <c r="O32" i="3"/>
  <c r="O28" i="3"/>
  <c r="O58" i="3"/>
  <c r="O56" i="3"/>
  <c r="O18" i="1" l="1"/>
  <c r="O36" i="1" l="1"/>
  <c r="O40" i="1" l="1"/>
  <c r="O59" i="1" l="1"/>
  <c r="O57" i="1" l="1"/>
  <c r="O32" i="1" l="1"/>
  <c r="O55" i="2" l="1"/>
  <c r="O46" i="2"/>
  <c r="O44" i="2"/>
  <c r="O38" i="2"/>
  <c r="O36" i="2"/>
  <c r="O32" i="2"/>
  <c r="O22" i="2"/>
  <c r="O18" i="2"/>
  <c r="O44" i="1" l="1"/>
  <c r="O38" i="1" l="1"/>
  <c r="O22" i="1" l="1"/>
</calcChain>
</file>

<file path=xl/sharedStrings.xml><?xml version="1.0" encoding="utf-8"?>
<sst xmlns="http://schemas.openxmlformats.org/spreadsheetml/2006/main" count="281" uniqueCount="61">
  <si>
    <t>Performance Metric</t>
  </si>
  <si>
    <t>Target</t>
  </si>
  <si>
    <t>March</t>
  </si>
  <si>
    <t>April</t>
  </si>
  <si>
    <t>May</t>
  </si>
  <si>
    <t>June</t>
  </si>
  <si>
    <t xml:space="preserve">July </t>
  </si>
  <si>
    <t>Sept</t>
  </si>
  <si>
    <t>Monthly processing of expedited food assistance applications</t>
  </si>
  <si>
    <t>Monthly processing of food assistance applications</t>
  </si>
  <si>
    <t>Reduce number of youth in residential treatment facilities</t>
  </si>
  <si>
    <t>&lt;120</t>
  </si>
  <si>
    <t>Jan</t>
  </si>
  <si>
    <t>Feb</t>
  </si>
  <si>
    <t>Aug</t>
  </si>
  <si>
    <t>Oct</t>
  </si>
  <si>
    <t>Nov</t>
  </si>
  <si>
    <t>Dec</t>
  </si>
  <si>
    <t>Human Services</t>
  </si>
  <si>
    <t>Community Services</t>
  </si>
  <si>
    <t>Household Hazardous Waste facility customer evaluations</t>
  </si>
  <si>
    <t>Veteran Services customer evaluations</t>
  </si>
  <si>
    <t>County Parks facility use customer evaluations</t>
  </si>
  <si>
    <t>County Parks volunteer hours</t>
  </si>
  <si>
    <t>County Fair attendance</t>
  </si>
  <si>
    <t>El Paso County Administrative Services</t>
  </si>
  <si>
    <t>Public Services</t>
  </si>
  <si>
    <t>Number of miles of asphalt overlays of paved roads annually</t>
  </si>
  <si>
    <t>Number of miles of asphalt pavement chip seal annually</t>
  </si>
  <si>
    <t>Readiness rate for critical fleet</t>
  </si>
  <si>
    <t>Achieve good or excellent on customer service surveys for road and bridge service</t>
  </si>
  <si>
    <t>Completed customer service requests for road and bridge service within 90 days</t>
  </si>
  <si>
    <t>Monthly processing of food assistance redeterminations</t>
  </si>
  <si>
    <t>Number of miles of gravel road rehabilitation annually</t>
  </si>
  <si>
    <t>Award contracts to local vendors (reported quarterly)</t>
  </si>
  <si>
    <t>Total</t>
  </si>
  <si>
    <t>N/A</t>
  </si>
  <si>
    <t>Household Hazardous Waste Facility annual customers</t>
  </si>
  <si>
    <t>Noxious weed inspections - Annual</t>
  </si>
  <si>
    <t>County Parks facility reservations- Annual</t>
  </si>
  <si>
    <t>County Parks fundraising goal - Annual</t>
  </si>
  <si>
    <t xml:space="preserve">2015 Performance Measurements </t>
  </si>
  <si>
    <t>2015 Performance Measurements</t>
  </si>
  <si>
    <t>$31,991</t>
  </si>
  <si>
    <t>2016 Performance Measurements</t>
  </si>
  <si>
    <t>Number of centerline miles of gravel roads rehabilitated annually</t>
  </si>
  <si>
    <t>Completed customer service requests for road and bridge within 90 days</t>
  </si>
  <si>
    <t>Complete centerline miles of asphalt pavement chip seals</t>
  </si>
  <si>
    <t xml:space="preserve">2016 Performance Measurements </t>
  </si>
  <si>
    <t xml:space="preserve">Complete centerline miles of asphalt pavement </t>
  </si>
  <si>
    <t>Public Works</t>
  </si>
  <si>
    <t>Expand community partnerships to reduce dependency on DHS services by increasing the number of TANF individuals entering employment</t>
  </si>
  <si>
    <t xml:space="preserve">Increase the number of children in kinship placements </t>
  </si>
  <si>
    <t>Number of lane miles of gravel roads rehabilitated annually</t>
  </si>
  <si>
    <t>Complete lane miles of asphalt pavement overlays</t>
  </si>
  <si>
    <t>Complete lane miles of asphalt pavement chip seals</t>
  </si>
  <si>
    <t>&gt;339</t>
  </si>
  <si>
    <t>&gt;142</t>
  </si>
  <si>
    <t>2018 Performance Measurements</t>
  </si>
  <si>
    <t xml:space="preserve">2018 Performance Measurements </t>
  </si>
  <si>
    <t>PR bonds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</si>
</sst>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8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6" fontId="1" fillId="2" borderId="1" xfId="0" applyNumberFormat="1" applyFont="1" applyFill="1" applyBorder="1" applyAlignment="1">
      <alignment vertical="center"/>
    </xf>
    <xf numFmtId="6" fontId="0" fillId="2" borderId="1" xfId="0" applyNumberFormat="1" applyFill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9" fontId="0" fillId="0" borderId="0" xfId="0" applyNumberFormat="1"/>
    <xf numFmtId="0" fontId="0" fillId="0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9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left" vertical="center" indent="2"/>
    </xf>
    <xf numFmtId="6" fontId="0" fillId="2" borderId="1" xfId="0" applyNumberFormat="1" applyFill="1" applyBorder="1" applyAlignment="1">
      <alignment vertical="center"/>
    </xf>
    <xf numFmtId="0" fontId="0" fillId="2" borderId="1" xfId="0" applyFill="1" applyBorder="1" applyAlignment="1"/>
    <xf numFmtId="166" fontId="0" fillId="2" borderId="1" xfId="1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vertical="center"/>
    </xf>
    <xf numFmtId="6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top" wrapText="1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/>
    </xf>
    <xf numFmtId="9" fontId="0" fillId="0" borderId="0" xfId="2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6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1" fontId="0" fillId="0" borderId="0" xfId="0" applyNumberFormat="1"/>
    <xf numFmtId="3" fontId="9" fillId="0" borderId="0" xfId="0" applyNumberFormat="1" applyFont="1" applyFill="1" applyBorder="1" applyAlignment="1">
      <alignment vertical="center"/>
    </xf>
    <xf numFmtId="3" fontId="0" fillId="0" borderId="0" xfId="0" applyNumberFormat="1"/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9" fontId="0" fillId="0" borderId="0" xfId="0" applyNumberFormat="1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left" vertical="center" indent="2"/>
    </xf>
    <xf numFmtId="6" fontId="0" fillId="2" borderId="1" xfId="0" applyNumberFormat="1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 vertical="center"/>
    </xf>
    <xf numFmtId="6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Border="1"/>
    <xf numFmtId="9" fontId="1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9" fontId="0" fillId="0" borderId="0" xfId="0" applyNumberForma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vertical="center"/>
    </xf>
    <xf numFmtId="1" fontId="1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vertical="center"/>
    </xf>
    <xf numFmtId="9" fontId="0" fillId="2" borderId="1" xfId="2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4" borderId="0" xfId="0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AE7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workbookViewId="0">
      <selection sqref="A1:O60"/>
    </sheetView>
  </sheetViews>
  <sheetFormatPr defaultRowHeight="15" x14ac:dyDescent="0.25"/>
  <cols>
    <col min="1" max="1" width="20.7109375" customWidth="1"/>
    <col min="2" max="2" width="9.42578125" customWidth="1"/>
    <col min="3" max="3" width="8.140625" customWidth="1"/>
    <col min="4" max="4" width="8.5703125" customWidth="1"/>
    <col min="5" max="5" width="8.85546875" customWidth="1"/>
    <col min="6" max="6" width="9" customWidth="1"/>
    <col min="7" max="7" width="8.140625" customWidth="1"/>
    <col min="8" max="8" width="8.28515625" customWidth="1"/>
    <col min="9" max="9" width="7.7109375" customWidth="1"/>
    <col min="10" max="10" width="8" customWidth="1"/>
    <col min="11" max="11" width="6.28515625" customWidth="1"/>
    <col min="12" max="12" width="7.28515625" customWidth="1"/>
    <col min="13" max="13" width="8.42578125" customWidth="1"/>
    <col min="14" max="14" width="7.140625" customWidth="1"/>
    <col min="15" max="15" width="9.42578125" customWidth="1"/>
    <col min="21" max="21" width="35" customWidth="1"/>
    <col min="22" max="22" width="17.140625" customWidth="1"/>
    <col min="23" max="23" width="24" customWidth="1"/>
  </cols>
  <sheetData>
    <row r="1" spans="1:22" ht="15.75" x14ac:dyDescent="0.25">
      <c r="A1" s="156" t="s">
        <v>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22" ht="15.75" x14ac:dyDescent="0.25">
      <c r="A2" s="156" t="s">
        <v>44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4" spans="1:22" x14ac:dyDescent="0.25">
      <c r="A4" s="9" t="s">
        <v>0</v>
      </c>
      <c r="B4" s="30" t="s">
        <v>1</v>
      </c>
      <c r="C4" s="10" t="s">
        <v>12</v>
      </c>
      <c r="D4" s="10" t="s">
        <v>13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14</v>
      </c>
      <c r="K4" s="10" t="s">
        <v>7</v>
      </c>
      <c r="L4" s="10" t="s">
        <v>15</v>
      </c>
      <c r="M4" s="10" t="s">
        <v>16</v>
      </c>
      <c r="N4" s="10" t="s">
        <v>17</v>
      </c>
      <c r="O4" s="10" t="s">
        <v>35</v>
      </c>
      <c r="U4" s="104"/>
    </row>
    <row r="5" spans="1:22" ht="15.75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U5" s="59"/>
      <c r="V5" s="88"/>
    </row>
    <row r="6" spans="1:22" x14ac:dyDescent="0.25">
      <c r="A6" s="107" t="s">
        <v>18</v>
      </c>
      <c r="B6" s="108"/>
      <c r="C6" s="108"/>
      <c r="D6" s="108"/>
      <c r="E6" s="108"/>
      <c r="F6" s="108"/>
      <c r="G6" s="109"/>
      <c r="H6" s="108"/>
      <c r="I6" s="108"/>
      <c r="J6" s="108"/>
      <c r="K6" s="108"/>
      <c r="L6" s="108"/>
      <c r="M6" s="108"/>
      <c r="N6" s="108"/>
      <c r="O6" s="110"/>
      <c r="T6" s="76"/>
      <c r="U6" s="61"/>
      <c r="V6" s="88"/>
    </row>
    <row r="7" spans="1:22" x14ac:dyDescent="0.25">
      <c r="A7" s="7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S7" s="49"/>
      <c r="T7" s="76"/>
      <c r="U7" s="88"/>
      <c r="V7" s="86"/>
    </row>
    <row r="8" spans="1:22" ht="47.25" customHeight="1" x14ac:dyDescent="0.25">
      <c r="A8" s="113" t="s">
        <v>10</v>
      </c>
      <c r="B8" s="17" t="s">
        <v>11</v>
      </c>
      <c r="C8" s="114">
        <v>87</v>
      </c>
      <c r="D8" s="114">
        <v>82</v>
      </c>
      <c r="E8" s="114">
        <v>87</v>
      </c>
      <c r="F8" s="114">
        <v>89</v>
      </c>
      <c r="G8" s="114">
        <v>95</v>
      </c>
      <c r="H8" s="114">
        <v>82</v>
      </c>
      <c r="I8" s="114">
        <v>74</v>
      </c>
      <c r="J8" s="114">
        <v>76</v>
      </c>
      <c r="K8" s="114">
        <v>79</v>
      </c>
      <c r="L8" s="114">
        <v>92</v>
      </c>
      <c r="M8" s="114">
        <v>103</v>
      </c>
      <c r="N8" s="114">
        <v>102</v>
      </c>
      <c r="O8" s="91" t="s">
        <v>36</v>
      </c>
      <c r="S8" s="88"/>
      <c r="T8" s="52"/>
      <c r="U8" s="88"/>
      <c r="V8" s="88"/>
    </row>
    <row r="9" spans="1:22" x14ac:dyDescent="0.25">
      <c r="A9" s="115"/>
      <c r="B9" s="18"/>
      <c r="C9" s="116"/>
      <c r="D9" s="117"/>
      <c r="E9" s="117"/>
      <c r="F9" s="116"/>
      <c r="G9" s="117"/>
      <c r="H9" s="116"/>
      <c r="I9" s="116"/>
      <c r="J9" s="116"/>
      <c r="K9" s="116"/>
      <c r="L9" s="116"/>
      <c r="M9" s="116"/>
      <c r="N9" s="117"/>
      <c r="O9" s="92"/>
      <c r="S9" s="88"/>
      <c r="T9" s="49"/>
      <c r="U9" s="133"/>
      <c r="V9" s="88"/>
    </row>
    <row r="10" spans="1:22" ht="61.5" customHeight="1" x14ac:dyDescent="0.25">
      <c r="A10" s="113" t="s">
        <v>8</v>
      </c>
      <c r="B10" s="19">
        <v>0.95</v>
      </c>
      <c r="C10" s="118">
        <v>0.97</v>
      </c>
      <c r="D10" s="118">
        <v>0.98</v>
      </c>
      <c r="E10" s="118">
        <v>0.98</v>
      </c>
      <c r="F10" s="118">
        <v>0.99</v>
      </c>
      <c r="G10" s="118">
        <v>0.98</v>
      </c>
      <c r="H10" s="118">
        <v>0.99</v>
      </c>
      <c r="I10" s="118">
        <v>0.99</v>
      </c>
      <c r="J10" s="118">
        <v>0.99</v>
      </c>
      <c r="K10" s="118">
        <v>0.99</v>
      </c>
      <c r="L10" s="118">
        <v>0.95</v>
      </c>
      <c r="M10" s="118">
        <v>0.99</v>
      </c>
      <c r="N10" s="118">
        <v>0.99</v>
      </c>
      <c r="O10" s="93">
        <v>0.98</v>
      </c>
      <c r="R10" s="42"/>
      <c r="S10" s="89"/>
      <c r="T10" s="53"/>
      <c r="U10" s="88"/>
      <c r="V10" s="88"/>
    </row>
    <row r="11" spans="1:22" x14ac:dyDescent="0.25">
      <c r="A11" s="115"/>
      <c r="B11" s="18"/>
      <c r="C11" s="116"/>
      <c r="D11" s="117"/>
      <c r="E11" s="117"/>
      <c r="F11" s="116"/>
      <c r="G11" s="117"/>
      <c r="H11" s="116"/>
      <c r="I11" s="116"/>
      <c r="J11" s="116"/>
      <c r="K11" s="116"/>
      <c r="L11" s="116"/>
      <c r="M11" s="116"/>
      <c r="N11" s="117"/>
      <c r="O11" s="92"/>
      <c r="S11" s="88"/>
      <c r="T11" s="49"/>
      <c r="U11" s="88"/>
      <c r="V11" s="89"/>
    </row>
    <row r="12" spans="1:22" ht="42.75" customHeight="1" x14ac:dyDescent="0.25">
      <c r="A12" s="113" t="s">
        <v>9</v>
      </c>
      <c r="B12" s="19">
        <v>0.95</v>
      </c>
      <c r="C12" s="118">
        <v>0.98</v>
      </c>
      <c r="D12" s="118">
        <v>0.99</v>
      </c>
      <c r="E12" s="118">
        <v>0.98</v>
      </c>
      <c r="F12" s="118">
        <v>0.99</v>
      </c>
      <c r="G12" s="118">
        <v>0.99</v>
      </c>
      <c r="H12" s="118">
        <v>0.99</v>
      </c>
      <c r="I12" s="118">
        <v>0.99</v>
      </c>
      <c r="J12" s="118">
        <v>0.99</v>
      </c>
      <c r="K12" s="118">
        <v>0.99</v>
      </c>
      <c r="L12" s="118">
        <v>0.99</v>
      </c>
      <c r="M12" s="118">
        <v>0.99</v>
      </c>
      <c r="N12" s="118">
        <v>0.99</v>
      </c>
      <c r="O12" s="93">
        <v>0.99</v>
      </c>
      <c r="R12" s="42"/>
      <c r="S12" s="89"/>
      <c r="T12" s="77"/>
      <c r="U12" s="88"/>
      <c r="V12" s="88"/>
    </row>
    <row r="13" spans="1:22" x14ac:dyDescent="0.25">
      <c r="A13" s="115"/>
      <c r="B13" s="18"/>
      <c r="C13" s="116"/>
      <c r="D13" s="117"/>
      <c r="E13" s="117"/>
      <c r="F13" s="116"/>
      <c r="G13" s="117"/>
      <c r="H13" s="116"/>
      <c r="I13" s="116"/>
      <c r="J13" s="116"/>
      <c r="K13" s="116"/>
      <c r="L13" s="116"/>
      <c r="M13" s="116"/>
      <c r="N13" s="117"/>
      <c r="O13" s="92"/>
      <c r="S13" s="88"/>
      <c r="T13" s="49"/>
      <c r="U13" s="89"/>
      <c r="V13" s="89"/>
    </row>
    <row r="14" spans="1:22" ht="45.75" customHeight="1" x14ac:dyDescent="0.25">
      <c r="A14" s="113" t="s">
        <v>32</v>
      </c>
      <c r="B14" s="19">
        <v>0.95</v>
      </c>
      <c r="C14" s="118">
        <v>0.99</v>
      </c>
      <c r="D14" s="118">
        <v>0.99</v>
      </c>
      <c r="E14" s="118">
        <v>0.99</v>
      </c>
      <c r="F14" s="118">
        <v>0.99</v>
      </c>
      <c r="G14" s="118">
        <v>0.99</v>
      </c>
      <c r="H14" s="118">
        <v>0.99</v>
      </c>
      <c r="I14" s="118">
        <v>0.99</v>
      </c>
      <c r="J14" s="118">
        <v>0.99</v>
      </c>
      <c r="K14" s="118">
        <v>0.99</v>
      </c>
      <c r="L14" s="118">
        <v>0.99</v>
      </c>
      <c r="M14" s="118">
        <v>0.99</v>
      </c>
      <c r="N14" s="118">
        <v>0.99</v>
      </c>
      <c r="O14" s="93">
        <v>0.99</v>
      </c>
      <c r="R14" s="42"/>
      <c r="S14" s="89"/>
      <c r="T14" s="53"/>
      <c r="U14" s="63"/>
      <c r="V14" s="88"/>
    </row>
    <row r="15" spans="1:22" x14ac:dyDescent="0.25">
      <c r="A15" s="119"/>
      <c r="B15" s="1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92"/>
      <c r="T15" s="53"/>
      <c r="U15" s="63"/>
      <c r="V15" s="89"/>
    </row>
    <row r="16" spans="1:22" ht="16.5" customHeight="1" x14ac:dyDescent="0.25">
      <c r="A16" s="120" t="s">
        <v>19</v>
      </c>
      <c r="B16" s="1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94"/>
      <c r="T16" s="78"/>
      <c r="U16" s="153"/>
      <c r="V16" s="89"/>
    </row>
    <row r="17" spans="1:22" x14ac:dyDescent="0.25">
      <c r="A17" s="119"/>
      <c r="B17" s="1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92"/>
      <c r="T17" s="53"/>
      <c r="U17" s="153"/>
      <c r="V17" s="49"/>
    </row>
    <row r="18" spans="1:22" ht="45.75" customHeight="1" x14ac:dyDescent="0.25">
      <c r="A18" s="113" t="s">
        <v>37</v>
      </c>
      <c r="B18" s="20">
        <v>20000</v>
      </c>
      <c r="C18" s="70">
        <v>1423</v>
      </c>
      <c r="D18" s="122">
        <v>1394</v>
      </c>
      <c r="E18" s="122">
        <v>2518</v>
      </c>
      <c r="F18" s="122">
        <v>2227</v>
      </c>
      <c r="G18" s="122">
        <v>3073</v>
      </c>
      <c r="H18" s="122">
        <v>3450</v>
      </c>
      <c r="I18" s="122">
        <v>2984</v>
      </c>
      <c r="J18" s="122">
        <v>2901</v>
      </c>
      <c r="K18" s="122">
        <v>2966</v>
      </c>
      <c r="L18" s="122">
        <v>2490</v>
      </c>
      <c r="M18" s="122">
        <v>1893</v>
      </c>
      <c r="N18" s="70">
        <v>1454</v>
      </c>
      <c r="O18" s="95">
        <f>SUM(C18:N18)</f>
        <v>28773</v>
      </c>
      <c r="T18" s="153"/>
      <c r="U18" s="105"/>
      <c r="V18" s="49"/>
    </row>
    <row r="19" spans="1:22" ht="15.75" x14ac:dyDescent="0.25">
      <c r="A19" s="115"/>
      <c r="B19" s="21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96"/>
      <c r="T19" s="153"/>
      <c r="U19" s="105"/>
    </row>
    <row r="20" spans="1:22" ht="44.25" customHeight="1" x14ac:dyDescent="0.25">
      <c r="A20" s="113" t="s">
        <v>20</v>
      </c>
      <c r="B20" s="22">
        <v>4</v>
      </c>
      <c r="C20" s="114">
        <v>4.9000000000000004</v>
      </c>
      <c r="D20" s="114">
        <v>4.9000000000000004</v>
      </c>
      <c r="E20" s="114">
        <v>4.9000000000000004</v>
      </c>
      <c r="F20" s="114">
        <v>4.9000000000000004</v>
      </c>
      <c r="G20" s="114">
        <v>4.9000000000000004</v>
      </c>
      <c r="H20" s="114">
        <v>4.9000000000000004</v>
      </c>
      <c r="I20" s="114">
        <v>4.9000000000000004</v>
      </c>
      <c r="J20" s="114">
        <v>4.8899999999999997</v>
      </c>
      <c r="K20" s="114">
        <v>4.9000000000000004</v>
      </c>
      <c r="L20" s="114">
        <v>4.9000000000000004</v>
      </c>
      <c r="M20" s="114">
        <v>4.9000000000000004</v>
      </c>
      <c r="N20" s="114">
        <v>4.9000000000000004</v>
      </c>
      <c r="O20" s="91">
        <v>4.9000000000000004</v>
      </c>
      <c r="R20" s="15"/>
      <c r="S20" s="104"/>
      <c r="T20" s="105"/>
      <c r="U20" s="105"/>
    </row>
    <row r="21" spans="1:22" ht="17.25" customHeight="1" x14ac:dyDescent="0.25">
      <c r="A21" s="115"/>
      <c r="B21" s="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96"/>
      <c r="S21" s="104"/>
      <c r="T21" s="105"/>
    </row>
    <row r="22" spans="1:22" ht="29.25" customHeight="1" x14ac:dyDescent="0.25">
      <c r="A22" s="113" t="s">
        <v>38</v>
      </c>
      <c r="B22" s="17">
        <v>500</v>
      </c>
      <c r="C22" s="114">
        <v>0</v>
      </c>
      <c r="D22" s="114">
        <v>2</v>
      </c>
      <c r="E22" s="114">
        <v>2</v>
      </c>
      <c r="F22" s="114">
        <v>35</v>
      </c>
      <c r="G22" s="114">
        <v>120</v>
      </c>
      <c r="H22" s="114">
        <v>159</v>
      </c>
      <c r="I22" s="114">
        <v>213</v>
      </c>
      <c r="J22" s="114">
        <v>306</v>
      </c>
      <c r="K22" s="114">
        <v>224</v>
      </c>
      <c r="L22" s="114">
        <v>97</v>
      </c>
      <c r="M22" s="114">
        <v>0</v>
      </c>
      <c r="N22" s="114">
        <v>0</v>
      </c>
      <c r="O22" s="91">
        <f>SUM(C22:N22)</f>
        <v>1158</v>
      </c>
      <c r="S22" s="104"/>
      <c r="T22" s="105"/>
    </row>
    <row r="23" spans="1:22" x14ac:dyDescent="0.25">
      <c r="A23" s="31"/>
      <c r="B23" s="1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1:22" x14ac:dyDescent="0.25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22" ht="15.75" x14ac:dyDescent="0.25">
      <c r="A25" s="156" t="s">
        <v>25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1:22" ht="15.75" x14ac:dyDescent="0.25">
      <c r="A26" s="156" t="s">
        <v>48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U26" s="49"/>
      <c r="V26" s="49"/>
    </row>
    <row r="27" spans="1:22" x14ac:dyDescent="0.25">
      <c r="U27" s="49"/>
      <c r="V27" s="49"/>
    </row>
    <row r="28" spans="1:22" x14ac:dyDescent="0.25">
      <c r="A28" s="9" t="s">
        <v>0</v>
      </c>
      <c r="B28" s="30" t="s">
        <v>1</v>
      </c>
      <c r="C28" s="10" t="s">
        <v>12</v>
      </c>
      <c r="D28" s="10" t="s">
        <v>13</v>
      </c>
      <c r="E28" s="10" t="s">
        <v>2</v>
      </c>
      <c r="F28" s="10" t="s">
        <v>3</v>
      </c>
      <c r="G28" s="10" t="s">
        <v>4</v>
      </c>
      <c r="H28" s="10" t="s">
        <v>5</v>
      </c>
      <c r="I28" s="10" t="s">
        <v>6</v>
      </c>
      <c r="J28" s="10" t="s">
        <v>14</v>
      </c>
      <c r="K28" s="10" t="s">
        <v>7</v>
      </c>
      <c r="L28" s="10" t="s">
        <v>15</v>
      </c>
      <c r="M28" s="10" t="s">
        <v>16</v>
      </c>
      <c r="N28" s="10" t="s">
        <v>17</v>
      </c>
      <c r="O28" s="10" t="s">
        <v>35</v>
      </c>
      <c r="U28" s="49"/>
      <c r="V28" s="49"/>
    </row>
    <row r="29" spans="1:22" x14ac:dyDescent="0.25">
      <c r="A29" s="115"/>
      <c r="B29" s="21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1"/>
      <c r="U29" s="55"/>
      <c r="V29" s="49"/>
    </row>
    <row r="30" spans="1:22" ht="36" customHeight="1" x14ac:dyDescent="0.25">
      <c r="A30" s="113" t="s">
        <v>21</v>
      </c>
      <c r="B30" s="24">
        <v>4</v>
      </c>
      <c r="C30" s="123">
        <v>2</v>
      </c>
      <c r="D30" s="123">
        <v>5</v>
      </c>
      <c r="E30" s="123">
        <v>5</v>
      </c>
      <c r="F30" s="123">
        <v>5</v>
      </c>
      <c r="G30" s="123">
        <v>5</v>
      </c>
      <c r="H30" s="124">
        <v>5</v>
      </c>
      <c r="I30" s="123">
        <v>5</v>
      </c>
      <c r="J30" s="123">
        <v>5</v>
      </c>
      <c r="K30" s="123">
        <v>5</v>
      </c>
      <c r="L30" s="123">
        <v>4.9000000000000004</v>
      </c>
      <c r="M30" s="123">
        <v>5</v>
      </c>
      <c r="N30" s="123">
        <v>5</v>
      </c>
      <c r="O30" s="97">
        <v>4.3</v>
      </c>
      <c r="U30" s="64"/>
      <c r="V30" s="60"/>
    </row>
    <row r="31" spans="1:22" x14ac:dyDescent="0.25">
      <c r="A31" s="115"/>
      <c r="B31" s="18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92"/>
      <c r="U31" s="102"/>
      <c r="V31" s="60"/>
    </row>
    <row r="32" spans="1:22" ht="41.25" customHeight="1" x14ac:dyDescent="0.25">
      <c r="A32" s="113" t="s">
        <v>39</v>
      </c>
      <c r="B32" s="20">
        <v>2000</v>
      </c>
      <c r="C32" s="114">
        <v>16</v>
      </c>
      <c r="D32" s="114">
        <v>20</v>
      </c>
      <c r="E32" s="114">
        <v>20</v>
      </c>
      <c r="F32" s="114">
        <v>111</v>
      </c>
      <c r="G32" s="114">
        <v>326</v>
      </c>
      <c r="H32" s="114">
        <v>479</v>
      </c>
      <c r="I32" s="114">
        <v>491</v>
      </c>
      <c r="J32" s="114">
        <v>385</v>
      </c>
      <c r="K32" s="114">
        <v>334</v>
      </c>
      <c r="L32" s="114">
        <v>170</v>
      </c>
      <c r="M32" s="114">
        <v>28</v>
      </c>
      <c r="N32" s="114">
        <v>29</v>
      </c>
      <c r="O32" s="90">
        <f>SUM(C32:N32)</f>
        <v>2409</v>
      </c>
      <c r="U32" s="62"/>
      <c r="V32" s="62"/>
    </row>
    <row r="33" spans="1:28" x14ac:dyDescent="0.25">
      <c r="A33" s="115"/>
      <c r="B33" s="21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92"/>
      <c r="U33" s="87"/>
      <c r="V33" s="62"/>
    </row>
    <row r="34" spans="1:28" ht="45" customHeight="1" x14ac:dyDescent="0.25">
      <c r="A34" s="113" t="s">
        <v>22</v>
      </c>
      <c r="B34" s="22">
        <v>4</v>
      </c>
      <c r="C34" s="114" t="s">
        <v>36</v>
      </c>
      <c r="D34" s="114" t="s">
        <v>36</v>
      </c>
      <c r="E34" s="114" t="s">
        <v>36</v>
      </c>
      <c r="F34" s="114">
        <v>4.3</v>
      </c>
      <c r="G34" s="114">
        <v>4.3</v>
      </c>
      <c r="H34" s="114">
        <v>4.0999999999999996</v>
      </c>
      <c r="I34" s="114">
        <v>4.2</v>
      </c>
      <c r="J34" s="114">
        <v>4.2</v>
      </c>
      <c r="K34" s="114">
        <v>4.2</v>
      </c>
      <c r="L34" s="114">
        <v>4.2</v>
      </c>
      <c r="M34" s="114" t="s">
        <v>36</v>
      </c>
      <c r="N34" s="114" t="s">
        <v>36</v>
      </c>
      <c r="O34" s="91">
        <v>4.2</v>
      </c>
      <c r="U34" s="63"/>
      <c r="V34" s="62"/>
    </row>
    <row r="35" spans="1:28" x14ac:dyDescent="0.25">
      <c r="A35" s="115"/>
      <c r="B35" s="25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92"/>
      <c r="U35" s="63"/>
      <c r="V35" s="64"/>
    </row>
    <row r="36" spans="1:28" ht="43.5" customHeight="1" x14ac:dyDescent="0.25">
      <c r="A36" s="113" t="s">
        <v>40</v>
      </c>
      <c r="B36" s="26">
        <v>200000</v>
      </c>
      <c r="C36" s="125">
        <v>59526</v>
      </c>
      <c r="D36" s="126">
        <v>14435</v>
      </c>
      <c r="E36" s="126">
        <v>27500</v>
      </c>
      <c r="F36" s="126">
        <v>40500</v>
      </c>
      <c r="G36" s="125">
        <v>17113</v>
      </c>
      <c r="H36" s="127">
        <v>11915</v>
      </c>
      <c r="I36" s="126">
        <v>12939</v>
      </c>
      <c r="J36" s="127">
        <v>12594</v>
      </c>
      <c r="K36" s="127">
        <v>0</v>
      </c>
      <c r="L36" s="126">
        <v>35589</v>
      </c>
      <c r="M36" s="127">
        <v>80000</v>
      </c>
      <c r="N36" s="126">
        <v>0</v>
      </c>
      <c r="O36" s="98">
        <f>SUM(C36:N36)</f>
        <v>312111</v>
      </c>
      <c r="U36" s="63"/>
      <c r="V36" s="62"/>
    </row>
    <row r="37" spans="1:28" x14ac:dyDescent="0.25">
      <c r="A37" s="115"/>
      <c r="B37" s="25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92"/>
      <c r="U37" s="63"/>
      <c r="V37" s="64"/>
    </row>
    <row r="38" spans="1:28" ht="32.25" customHeight="1" x14ac:dyDescent="0.25">
      <c r="A38" s="113" t="s">
        <v>23</v>
      </c>
      <c r="B38" s="20">
        <v>20000</v>
      </c>
      <c r="C38" s="122">
        <v>1271</v>
      </c>
      <c r="D38" s="70">
        <v>2345</v>
      </c>
      <c r="E38" s="122">
        <v>2206</v>
      </c>
      <c r="F38" s="70">
        <v>4268</v>
      </c>
      <c r="G38" s="122">
        <v>2592</v>
      </c>
      <c r="H38" s="122">
        <v>3016</v>
      </c>
      <c r="I38" s="122">
        <v>6717</v>
      </c>
      <c r="J38" s="70">
        <v>1938</v>
      </c>
      <c r="K38" s="122">
        <v>3279</v>
      </c>
      <c r="L38" s="122">
        <v>4101</v>
      </c>
      <c r="M38" s="122">
        <v>2113</v>
      </c>
      <c r="N38" s="122">
        <v>1755</v>
      </c>
      <c r="O38" s="99">
        <f>SUM(C38:N38)</f>
        <v>35601</v>
      </c>
      <c r="U38" s="63"/>
      <c r="V38" s="65"/>
      <c r="W38" s="47"/>
      <c r="X38" s="48"/>
      <c r="Y38" s="52"/>
      <c r="Z38" s="52"/>
      <c r="AA38" s="52"/>
      <c r="AB38" s="52"/>
    </row>
    <row r="39" spans="1:28" x14ac:dyDescent="0.25">
      <c r="A39" s="115"/>
      <c r="B39" s="25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92"/>
      <c r="U39" s="63"/>
      <c r="V39" s="64"/>
      <c r="W39" s="47"/>
      <c r="X39" s="50"/>
      <c r="Y39" s="49"/>
      <c r="Z39" s="49"/>
      <c r="AA39" s="49"/>
      <c r="AB39" s="49"/>
    </row>
    <row r="40" spans="1:28" ht="30.75" customHeight="1" x14ac:dyDescent="0.25">
      <c r="A40" s="113" t="s">
        <v>24</v>
      </c>
      <c r="B40" s="20">
        <v>25000</v>
      </c>
      <c r="C40" s="114" t="s">
        <v>36</v>
      </c>
      <c r="D40" s="114" t="s">
        <v>36</v>
      </c>
      <c r="E40" s="114" t="s">
        <v>36</v>
      </c>
      <c r="F40" s="114" t="s">
        <v>36</v>
      </c>
      <c r="G40" s="114" t="s">
        <v>36</v>
      </c>
      <c r="H40" s="114" t="s">
        <v>36</v>
      </c>
      <c r="I40" s="122">
        <v>25400</v>
      </c>
      <c r="J40" s="114" t="s">
        <v>36</v>
      </c>
      <c r="K40" s="114" t="s">
        <v>36</v>
      </c>
      <c r="L40" s="114" t="s">
        <v>36</v>
      </c>
      <c r="M40" s="114" t="s">
        <v>36</v>
      </c>
      <c r="N40" s="114" t="s">
        <v>36</v>
      </c>
      <c r="O40" s="99">
        <f>SUM(I40:N40)</f>
        <v>25400</v>
      </c>
      <c r="P40" s="103"/>
      <c r="U40" s="63"/>
      <c r="V40" s="62"/>
      <c r="W40" s="47"/>
      <c r="X40" s="56"/>
      <c r="Y40" s="53"/>
      <c r="Z40" s="53"/>
      <c r="AA40" s="53"/>
      <c r="AB40" s="53"/>
    </row>
    <row r="41" spans="1:28" x14ac:dyDescent="0.25">
      <c r="A41" s="119"/>
      <c r="B41" s="5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92"/>
      <c r="U41" s="49"/>
      <c r="W41" s="47"/>
      <c r="X41" s="54"/>
      <c r="Y41" s="49"/>
      <c r="Z41" s="49"/>
      <c r="AA41" s="49"/>
      <c r="AB41" s="49"/>
    </row>
    <row r="42" spans="1:28" x14ac:dyDescent="0.25">
      <c r="A42" s="120" t="s">
        <v>26</v>
      </c>
      <c r="B42" s="9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94"/>
      <c r="U42" s="53"/>
      <c r="V42" s="100"/>
      <c r="W42" s="47"/>
      <c r="X42" s="56"/>
      <c r="Y42" s="53"/>
      <c r="Z42" s="52"/>
      <c r="AA42" s="53"/>
      <c r="AB42" s="53"/>
    </row>
    <row r="43" spans="1:28" x14ac:dyDescent="0.25">
      <c r="A43" s="115"/>
      <c r="B43" s="5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92"/>
      <c r="T43" s="76"/>
      <c r="U43" s="49"/>
      <c r="V43" s="100"/>
      <c r="W43" s="47"/>
      <c r="X43" s="54"/>
      <c r="Y43" s="49"/>
      <c r="Z43" s="49"/>
      <c r="AA43" s="49"/>
      <c r="AB43" s="49"/>
    </row>
    <row r="44" spans="1:28" ht="45" customHeight="1" x14ac:dyDescent="0.25">
      <c r="A44" s="113" t="s">
        <v>45</v>
      </c>
      <c r="B44" s="17">
        <v>15</v>
      </c>
      <c r="C44" s="114">
        <v>0</v>
      </c>
      <c r="D44" s="114">
        <v>0</v>
      </c>
      <c r="E44" s="114">
        <v>0</v>
      </c>
      <c r="F44" s="114">
        <v>1.5</v>
      </c>
      <c r="G44" s="114">
        <v>0.5</v>
      </c>
      <c r="H44" s="114">
        <v>0</v>
      </c>
      <c r="I44" s="114">
        <v>1</v>
      </c>
      <c r="J44" s="114">
        <v>0.75</v>
      </c>
      <c r="K44" s="114">
        <v>0.75</v>
      </c>
      <c r="L44" s="114">
        <v>2.0299999999999998</v>
      </c>
      <c r="M44" s="114">
        <v>2.6</v>
      </c>
      <c r="N44" s="114">
        <v>0</v>
      </c>
      <c r="O44" s="91">
        <f>SUM(C44:N44)</f>
        <v>9.129999999999999</v>
      </c>
      <c r="R44" s="52"/>
      <c r="S44" s="49"/>
      <c r="T44" s="52"/>
      <c r="U44" s="76"/>
      <c r="V44" s="132"/>
      <c r="W44" s="47"/>
      <c r="X44" s="56"/>
      <c r="Y44" s="52"/>
      <c r="Z44" s="52"/>
      <c r="AA44" s="58"/>
      <c r="AB44" s="52"/>
    </row>
    <row r="45" spans="1:28" x14ac:dyDescent="0.25">
      <c r="A45" s="115"/>
      <c r="B45" s="5"/>
      <c r="C45" s="111"/>
      <c r="D45" s="111"/>
      <c r="E45" s="117"/>
      <c r="F45" s="111"/>
      <c r="G45" s="111"/>
      <c r="H45" s="111"/>
      <c r="I45" s="111"/>
      <c r="J45" s="111"/>
      <c r="K45" s="111"/>
      <c r="L45" s="111"/>
      <c r="M45" s="111"/>
      <c r="N45" s="111"/>
      <c r="O45" s="96"/>
      <c r="R45" s="49"/>
      <c r="S45" s="49"/>
      <c r="T45" s="52"/>
      <c r="U45" s="76"/>
      <c r="V45" s="132"/>
      <c r="W45" s="55"/>
      <c r="X45" s="54"/>
      <c r="Y45" s="49"/>
      <c r="Z45" s="49"/>
      <c r="AA45" s="49"/>
      <c r="AB45" s="49"/>
    </row>
    <row r="46" spans="1:28" ht="63.75" customHeight="1" x14ac:dyDescent="0.25">
      <c r="A46" s="113" t="s">
        <v>46</v>
      </c>
      <c r="B46" s="19">
        <v>0.7</v>
      </c>
      <c r="C46" s="118">
        <v>0.68</v>
      </c>
      <c r="D46" s="118">
        <v>0.68</v>
      </c>
      <c r="E46" s="118">
        <v>0.66</v>
      </c>
      <c r="F46" s="118">
        <v>0.68</v>
      </c>
      <c r="G46" s="118">
        <v>0.71</v>
      </c>
      <c r="H46" s="118">
        <v>0.7</v>
      </c>
      <c r="I46" s="114">
        <v>0</v>
      </c>
      <c r="J46" s="118">
        <v>0.8</v>
      </c>
      <c r="K46" s="118">
        <v>0.8</v>
      </c>
      <c r="L46" s="118">
        <v>0.79</v>
      </c>
      <c r="M46" s="118">
        <v>0.76</v>
      </c>
      <c r="N46" s="118">
        <v>0.9</v>
      </c>
      <c r="O46" s="93">
        <v>0.74</v>
      </c>
      <c r="R46" s="53"/>
      <c r="S46" s="49"/>
      <c r="T46" s="53"/>
      <c r="U46" s="52"/>
      <c r="V46" s="132"/>
      <c r="W46" s="47"/>
      <c r="X46" s="56"/>
      <c r="Y46" s="53"/>
      <c r="Z46" s="53"/>
      <c r="AA46" s="53"/>
      <c r="AB46" s="53"/>
    </row>
    <row r="47" spans="1:28" x14ac:dyDescent="0.25">
      <c r="A47" s="47"/>
      <c r="B47" s="5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R47" s="49"/>
      <c r="S47" s="49"/>
      <c r="T47" s="52"/>
      <c r="U47" s="106"/>
      <c r="V47" s="132"/>
      <c r="W47" s="47"/>
      <c r="X47" s="56"/>
      <c r="Y47" s="53"/>
      <c r="Z47" s="53"/>
      <c r="AA47" s="51"/>
      <c r="AB47" s="49"/>
    </row>
    <row r="48" spans="1:28" ht="15.75" x14ac:dyDescent="0.25">
      <c r="A48" s="156" t="s">
        <v>25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R48" s="53"/>
      <c r="S48" s="49"/>
      <c r="T48" s="53"/>
      <c r="U48" s="53"/>
      <c r="V48" s="132"/>
      <c r="W48" s="47"/>
      <c r="X48" s="57"/>
      <c r="Y48" s="52"/>
      <c r="Z48" s="52"/>
      <c r="AA48" s="52"/>
      <c r="AB48" s="52"/>
    </row>
    <row r="49" spans="1:22" ht="15.75" x14ac:dyDescent="0.25">
      <c r="A49" s="156" t="s">
        <v>48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R49" s="49"/>
      <c r="S49" s="49"/>
      <c r="T49" s="52"/>
      <c r="U49" s="106"/>
      <c r="V49" s="132"/>
    </row>
    <row r="50" spans="1:22" x14ac:dyDescent="0.25">
      <c r="R50" s="53"/>
      <c r="S50" s="49"/>
      <c r="T50" s="53"/>
      <c r="U50" s="53"/>
      <c r="V50" s="132"/>
    </row>
    <row r="51" spans="1:22" x14ac:dyDescent="0.25">
      <c r="A51" s="9" t="s">
        <v>0</v>
      </c>
      <c r="B51" s="30" t="s">
        <v>1</v>
      </c>
      <c r="C51" s="10" t="s">
        <v>12</v>
      </c>
      <c r="D51" s="10" t="s">
        <v>13</v>
      </c>
      <c r="E51" s="10" t="s">
        <v>2</v>
      </c>
      <c r="F51" s="10" t="s">
        <v>3</v>
      </c>
      <c r="G51" s="10" t="s">
        <v>4</v>
      </c>
      <c r="H51" s="10" t="s">
        <v>5</v>
      </c>
      <c r="I51" s="10" t="s">
        <v>6</v>
      </c>
      <c r="J51" s="10" t="s">
        <v>14</v>
      </c>
      <c r="K51" s="10" t="s">
        <v>7</v>
      </c>
      <c r="L51" s="10" t="s">
        <v>15</v>
      </c>
      <c r="M51" s="10" t="s">
        <v>16</v>
      </c>
      <c r="N51" s="10" t="s">
        <v>17</v>
      </c>
      <c r="O51" s="10" t="s">
        <v>35</v>
      </c>
      <c r="R51" s="53"/>
      <c r="S51" s="49"/>
      <c r="T51" s="52"/>
      <c r="U51" s="106"/>
      <c r="V51" s="132"/>
    </row>
    <row r="52" spans="1:22" x14ac:dyDescent="0.25">
      <c r="A52" s="5"/>
      <c r="B52" s="3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R52" s="84"/>
      <c r="S52" s="49"/>
      <c r="T52" s="52"/>
      <c r="U52" s="52"/>
      <c r="V52" s="132"/>
    </row>
    <row r="53" spans="1:22" ht="79.5" customHeight="1" x14ac:dyDescent="0.25">
      <c r="A53" s="113" t="s">
        <v>30</v>
      </c>
      <c r="B53" s="19">
        <v>0.8</v>
      </c>
      <c r="C53" s="118">
        <v>0.77</v>
      </c>
      <c r="D53" s="118">
        <v>0.85</v>
      </c>
      <c r="E53" s="114">
        <v>0</v>
      </c>
      <c r="F53" s="118">
        <v>0.79</v>
      </c>
      <c r="G53" s="118">
        <v>0.73</v>
      </c>
      <c r="H53" s="118">
        <v>0.69</v>
      </c>
      <c r="I53" s="114">
        <v>0</v>
      </c>
      <c r="J53" s="114">
        <v>0</v>
      </c>
      <c r="K53" s="114">
        <v>0</v>
      </c>
      <c r="L53" s="128">
        <v>0</v>
      </c>
      <c r="M53" s="118">
        <v>0.66</v>
      </c>
      <c r="N53" s="118">
        <v>0.84</v>
      </c>
      <c r="O53" s="93">
        <v>0.75</v>
      </c>
      <c r="R53" s="53"/>
      <c r="S53" s="49"/>
      <c r="T53" s="52"/>
      <c r="U53" s="49"/>
      <c r="V53" s="132"/>
    </row>
    <row r="54" spans="1:22" x14ac:dyDescent="0.25">
      <c r="A54" s="115"/>
      <c r="B54" s="5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92"/>
      <c r="R54" s="85"/>
      <c r="S54" s="49"/>
      <c r="T54" s="52"/>
      <c r="U54" s="52"/>
      <c r="V54" s="132"/>
    </row>
    <row r="55" spans="1:22" ht="30" x14ac:dyDescent="0.25">
      <c r="A55" s="113" t="s">
        <v>29</v>
      </c>
      <c r="B55" s="19">
        <v>0.8</v>
      </c>
      <c r="C55" s="118">
        <v>0.8</v>
      </c>
      <c r="D55" s="118">
        <v>0.74</v>
      </c>
      <c r="E55" s="118">
        <v>0.79</v>
      </c>
      <c r="F55" s="118">
        <v>0.78</v>
      </c>
      <c r="G55" s="118">
        <v>0.89</v>
      </c>
      <c r="H55" s="118">
        <v>0.86</v>
      </c>
      <c r="I55" s="118">
        <v>0.78</v>
      </c>
      <c r="J55" s="118">
        <v>0.8</v>
      </c>
      <c r="K55" s="118">
        <v>0.82</v>
      </c>
      <c r="L55" s="118">
        <v>0.85</v>
      </c>
      <c r="M55" s="118">
        <v>0.82</v>
      </c>
      <c r="N55" s="118">
        <v>0.83</v>
      </c>
      <c r="O55" s="93">
        <v>0.81</v>
      </c>
      <c r="U55" s="100"/>
      <c r="V55" s="100"/>
    </row>
    <row r="56" spans="1:22" x14ac:dyDescent="0.25">
      <c r="A56" s="115"/>
      <c r="B56" s="25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92"/>
      <c r="U56" s="100"/>
      <c r="V56" s="100"/>
    </row>
    <row r="57" spans="1:22" ht="51" customHeight="1" x14ac:dyDescent="0.25">
      <c r="A57" s="113" t="s">
        <v>49</v>
      </c>
      <c r="B57" s="74">
        <v>20</v>
      </c>
      <c r="C57" s="129">
        <v>0</v>
      </c>
      <c r="D57" s="114">
        <v>0</v>
      </c>
      <c r="E57" s="129">
        <v>0</v>
      </c>
      <c r="F57" s="123">
        <v>1.5</v>
      </c>
      <c r="G57" s="123">
        <v>6.7</v>
      </c>
      <c r="H57" s="123">
        <v>3.2</v>
      </c>
      <c r="I57" s="123">
        <v>5.4</v>
      </c>
      <c r="J57" s="123">
        <v>5.4</v>
      </c>
      <c r="K57" s="129">
        <v>0</v>
      </c>
      <c r="L57" s="128">
        <v>0</v>
      </c>
      <c r="M57" s="129">
        <v>0</v>
      </c>
      <c r="N57" s="129">
        <v>0</v>
      </c>
      <c r="O57" s="97">
        <f>SUM(C57:N57)</f>
        <v>22.199999999999996</v>
      </c>
      <c r="P57" s="101"/>
    </row>
    <row r="58" spans="1:22" x14ac:dyDescent="0.25">
      <c r="A58" s="115"/>
      <c r="B58" s="25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92"/>
    </row>
    <row r="59" spans="1:22" ht="45" customHeight="1" x14ac:dyDescent="0.25">
      <c r="A59" s="113" t="s">
        <v>47</v>
      </c>
      <c r="B59" s="74">
        <v>25</v>
      </c>
      <c r="C59" s="114">
        <v>0</v>
      </c>
      <c r="D59" s="129">
        <v>0</v>
      </c>
      <c r="E59" s="129">
        <v>0</v>
      </c>
      <c r="F59" s="114">
        <v>0</v>
      </c>
      <c r="G59" s="114">
        <v>0</v>
      </c>
      <c r="H59" s="129">
        <v>16</v>
      </c>
      <c r="I59" s="114">
        <v>9.5</v>
      </c>
      <c r="J59" s="114">
        <v>8.5</v>
      </c>
      <c r="K59" s="130">
        <v>9.43</v>
      </c>
      <c r="L59" s="114">
        <v>0</v>
      </c>
      <c r="M59" s="114">
        <v>0</v>
      </c>
      <c r="N59" s="129">
        <v>0</v>
      </c>
      <c r="O59" s="97">
        <f>SUM(C59:N59)</f>
        <v>43.43</v>
      </c>
    </row>
    <row r="60" spans="1:22" x14ac:dyDescent="0.25">
      <c r="A60" s="131"/>
      <c r="B60" s="25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5"/>
    </row>
    <row r="61" spans="1:2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2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22" x14ac:dyDescent="0.25">
      <c r="S63" s="75"/>
    </row>
    <row r="65" spans="1:15" ht="18.75" x14ac:dyDescent="0.3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</row>
    <row r="66" spans="1:15" ht="18.75" x14ac:dyDescent="0.3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</row>
    <row r="67" spans="1:15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5.75" x14ac:dyDescent="0.25">
      <c r="A68" s="80"/>
      <c r="B68" s="81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ht="15.75" x14ac:dyDescent="0.25">
      <c r="A69" s="80"/>
      <c r="B69" s="81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1:15" x14ac:dyDescent="0.25">
      <c r="A70" s="47"/>
      <c r="B70" s="48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x14ac:dyDescent="0.25">
      <c r="A71" s="47"/>
      <c r="B71" s="50"/>
      <c r="C71" s="49"/>
      <c r="D71" s="49"/>
      <c r="E71" s="49"/>
      <c r="F71" s="49"/>
      <c r="G71" s="49"/>
      <c r="H71" s="49"/>
      <c r="I71" s="49"/>
      <c r="J71" s="49"/>
      <c r="K71" s="49"/>
      <c r="L71" s="52"/>
      <c r="M71" s="52"/>
      <c r="N71" s="52"/>
      <c r="O71" s="49"/>
    </row>
    <row r="72" spans="1:15" x14ac:dyDescent="0.25">
      <c r="A72" s="47"/>
      <c r="B72" s="56"/>
      <c r="C72" s="53"/>
      <c r="D72" s="53"/>
      <c r="E72" s="53"/>
      <c r="F72" s="53"/>
      <c r="G72" s="53"/>
      <c r="H72" s="52"/>
      <c r="I72" s="53"/>
      <c r="J72" s="53"/>
      <c r="K72" s="53"/>
      <c r="L72" s="53"/>
      <c r="M72" s="53"/>
      <c r="N72" s="53"/>
      <c r="O72" s="53"/>
    </row>
    <row r="73" spans="1:15" x14ac:dyDescent="0.25">
      <c r="A73" s="47"/>
      <c r="B73" s="54"/>
      <c r="C73" s="49"/>
      <c r="D73" s="49"/>
      <c r="E73" s="49"/>
      <c r="F73" s="49"/>
      <c r="G73" s="49"/>
      <c r="H73" s="49"/>
      <c r="I73" s="49"/>
      <c r="J73" s="49"/>
      <c r="K73" s="52"/>
      <c r="L73" s="52"/>
      <c r="M73" s="52"/>
      <c r="N73" s="52"/>
      <c r="O73" s="49"/>
    </row>
    <row r="74" spans="1:15" x14ac:dyDescent="0.25">
      <c r="A74" s="47"/>
      <c r="B74" s="56"/>
      <c r="C74" s="53"/>
      <c r="D74" s="77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75" spans="1:15" x14ac:dyDescent="0.25">
      <c r="A75" s="47"/>
      <c r="B75" s="54"/>
      <c r="C75" s="49"/>
      <c r="D75" s="49"/>
      <c r="E75" s="49"/>
      <c r="F75" s="49"/>
      <c r="G75" s="49"/>
      <c r="H75" s="49"/>
      <c r="I75" s="49"/>
      <c r="J75" s="49"/>
      <c r="K75" s="49"/>
      <c r="L75" s="52"/>
      <c r="M75" s="52"/>
      <c r="N75" s="52"/>
      <c r="O75" s="49"/>
    </row>
    <row r="76" spans="1:15" x14ac:dyDescent="0.25">
      <c r="A76" s="47"/>
      <c r="B76" s="56"/>
      <c r="C76" s="53"/>
      <c r="D76" s="53"/>
      <c r="E76" s="53"/>
      <c r="F76" s="53"/>
      <c r="G76" s="53"/>
      <c r="H76" s="53"/>
      <c r="I76" s="53"/>
      <c r="J76" s="82"/>
      <c r="K76" s="83"/>
      <c r="L76" s="53"/>
      <c r="M76" s="53"/>
      <c r="N76" s="53"/>
      <c r="O76" s="53"/>
    </row>
    <row r="77" spans="1:15" x14ac:dyDescent="0.25">
      <c r="A77" s="47"/>
      <c r="B77" s="56"/>
      <c r="C77" s="53"/>
      <c r="D77" s="53"/>
      <c r="E77" s="79"/>
      <c r="F77" s="49"/>
      <c r="G77" s="49"/>
      <c r="H77" s="49"/>
      <c r="I77" s="49"/>
      <c r="J77" s="49"/>
      <c r="K77" s="49"/>
      <c r="L77" s="52"/>
      <c r="M77" s="52"/>
      <c r="N77" s="52"/>
      <c r="O77" s="53"/>
    </row>
    <row r="78" spans="1:15" x14ac:dyDescent="0.25">
      <c r="A78" s="47"/>
      <c r="B78" s="57"/>
      <c r="C78" s="78"/>
      <c r="D78" s="78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84"/>
    </row>
    <row r="79" spans="1:15" x14ac:dyDescent="0.25">
      <c r="A79" s="47"/>
      <c r="B79" s="57"/>
      <c r="C79" s="53"/>
      <c r="D79" s="53"/>
      <c r="E79" s="79"/>
      <c r="F79" s="49"/>
      <c r="G79" s="49"/>
      <c r="H79" s="49"/>
      <c r="I79" s="49"/>
      <c r="J79" s="52"/>
      <c r="K79" s="49"/>
      <c r="L79" s="52"/>
      <c r="M79" s="52"/>
      <c r="N79" s="52"/>
      <c r="O79" s="53"/>
    </row>
    <row r="80" spans="1:15" x14ac:dyDescent="0.25">
      <c r="A80" s="47"/>
      <c r="B80" s="57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85"/>
    </row>
  </sheetData>
  <mergeCells count="10">
    <mergeCell ref="U16:U17"/>
    <mergeCell ref="A66:O66"/>
    <mergeCell ref="A65:O65"/>
    <mergeCell ref="A49:O49"/>
    <mergeCell ref="A1:O1"/>
    <mergeCell ref="A2:O2"/>
    <mergeCell ref="A25:O25"/>
    <mergeCell ref="A26:O26"/>
    <mergeCell ref="A48:O48"/>
    <mergeCell ref="T18:T19"/>
  </mergeCells>
  <pageMargins left="0" right="0" top="0.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25" workbookViewId="0">
      <selection activeCell="R37" sqref="R37"/>
    </sheetView>
  </sheetViews>
  <sheetFormatPr defaultRowHeight="15" x14ac:dyDescent="0.25"/>
  <sheetData>
    <row r="1" spans="1:15" ht="18.75" x14ac:dyDescent="0.3">
      <c r="A1" s="155" t="s">
        <v>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8.75" x14ac:dyDescent="0.3">
      <c r="A2" s="155" t="s">
        <v>42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ht="15.75" x14ac:dyDescent="0.25">
      <c r="A4" s="29" t="s">
        <v>0</v>
      </c>
      <c r="B4" s="30" t="s">
        <v>1</v>
      </c>
      <c r="C4" s="10" t="s">
        <v>12</v>
      </c>
      <c r="D4" s="10" t="s">
        <v>13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14</v>
      </c>
      <c r="K4" s="10" t="s">
        <v>7</v>
      </c>
      <c r="L4" s="10" t="s">
        <v>15</v>
      </c>
      <c r="M4" s="10" t="s">
        <v>16</v>
      </c>
      <c r="N4" s="10" t="s">
        <v>17</v>
      </c>
      <c r="O4" s="10" t="s">
        <v>35</v>
      </c>
    </row>
    <row r="5" spans="1:15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x14ac:dyDescent="0.25">
      <c r="A6" s="11" t="s">
        <v>18</v>
      </c>
      <c r="B6" s="8"/>
      <c r="C6" s="8"/>
      <c r="D6" s="8"/>
      <c r="E6" s="8"/>
      <c r="F6" s="8"/>
      <c r="G6" s="69"/>
      <c r="H6" s="8"/>
      <c r="I6" s="8"/>
      <c r="J6" s="8"/>
      <c r="K6" s="8"/>
      <c r="L6" s="8"/>
      <c r="M6" s="8"/>
      <c r="N6" s="8"/>
      <c r="O6" s="8"/>
    </row>
    <row r="7" spans="1:15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35" x14ac:dyDescent="0.25">
      <c r="A8" s="16" t="s">
        <v>10</v>
      </c>
      <c r="B8" s="17" t="s">
        <v>11</v>
      </c>
      <c r="C8" s="45">
        <v>66</v>
      </c>
      <c r="D8" s="45">
        <v>65</v>
      </c>
      <c r="E8" s="45">
        <v>64</v>
      </c>
      <c r="F8" s="45">
        <v>68</v>
      </c>
      <c r="G8" s="45">
        <v>71</v>
      </c>
      <c r="H8" s="45">
        <v>67</v>
      </c>
      <c r="I8" s="45">
        <v>64</v>
      </c>
      <c r="J8" s="45">
        <v>55</v>
      </c>
      <c r="K8" s="45">
        <v>72</v>
      </c>
      <c r="L8" s="45">
        <v>80</v>
      </c>
      <c r="M8" s="45">
        <v>82</v>
      </c>
      <c r="N8" s="45">
        <v>75</v>
      </c>
      <c r="O8" s="17" t="s">
        <v>36</v>
      </c>
    </row>
    <row r="9" spans="1:15" x14ac:dyDescent="0.25">
      <c r="A9" s="31"/>
      <c r="B9" s="18"/>
      <c r="C9" s="43"/>
      <c r="D9" s="39"/>
      <c r="E9" s="39"/>
      <c r="F9" s="43"/>
      <c r="G9" s="39"/>
      <c r="H9" s="43"/>
      <c r="I9" s="43"/>
      <c r="J9" s="43"/>
      <c r="K9" s="43"/>
      <c r="L9" s="43"/>
      <c r="M9" s="43"/>
      <c r="N9" s="39"/>
      <c r="O9" s="5"/>
    </row>
    <row r="10" spans="1:15" ht="135" x14ac:dyDescent="0.25">
      <c r="A10" s="16" t="s">
        <v>8</v>
      </c>
      <c r="B10" s="19">
        <v>0.95</v>
      </c>
      <c r="C10" s="46">
        <v>0.97</v>
      </c>
      <c r="D10" s="46">
        <v>0.95</v>
      </c>
      <c r="E10" s="46">
        <v>0.95</v>
      </c>
      <c r="F10" s="46">
        <v>0.96</v>
      </c>
      <c r="G10" s="46">
        <v>0.98</v>
      </c>
      <c r="H10" s="46">
        <v>0.95</v>
      </c>
      <c r="I10" s="46">
        <v>0.97</v>
      </c>
      <c r="J10" s="46">
        <v>0.97</v>
      </c>
      <c r="K10" s="46">
        <v>0.96</v>
      </c>
      <c r="L10" s="46">
        <v>0.95</v>
      </c>
      <c r="M10" s="46">
        <v>0.97</v>
      </c>
      <c r="N10" s="46">
        <v>0.97</v>
      </c>
      <c r="O10" s="19">
        <v>0.96</v>
      </c>
    </row>
    <row r="11" spans="1:15" x14ac:dyDescent="0.25">
      <c r="A11" s="31"/>
      <c r="B11" s="18"/>
      <c r="C11" s="43"/>
      <c r="D11" s="39"/>
      <c r="E11" s="39"/>
      <c r="F11" s="43"/>
      <c r="G11" s="39"/>
      <c r="H11" s="43"/>
      <c r="I11" s="43"/>
      <c r="J11" s="43"/>
      <c r="K11" s="43"/>
      <c r="L11" s="43"/>
      <c r="M11" s="43"/>
      <c r="N11" s="39"/>
      <c r="O11" s="5"/>
    </row>
    <row r="12" spans="1:15" ht="120" x14ac:dyDescent="0.25">
      <c r="A12" s="16" t="s">
        <v>9</v>
      </c>
      <c r="B12" s="19">
        <v>0.95</v>
      </c>
      <c r="C12" s="46">
        <v>0.99</v>
      </c>
      <c r="D12" s="46">
        <v>0.98</v>
      </c>
      <c r="E12" s="46">
        <v>0.98</v>
      </c>
      <c r="F12" s="46">
        <v>0.98</v>
      </c>
      <c r="G12" s="46">
        <v>0.98</v>
      </c>
      <c r="H12" s="46">
        <v>0.99</v>
      </c>
      <c r="I12" s="46">
        <v>0.98</v>
      </c>
      <c r="J12" s="46">
        <v>0.98</v>
      </c>
      <c r="K12" s="46">
        <v>0.99</v>
      </c>
      <c r="L12" s="46">
        <v>0.99</v>
      </c>
      <c r="M12" s="46">
        <v>0.99</v>
      </c>
      <c r="N12" s="46">
        <v>0.99</v>
      </c>
      <c r="O12" s="19">
        <v>0.98</v>
      </c>
    </row>
    <row r="13" spans="1:15" x14ac:dyDescent="0.25">
      <c r="A13" s="31"/>
      <c r="B13" s="18"/>
      <c r="C13" s="43"/>
      <c r="D13" s="39"/>
      <c r="E13" s="39"/>
      <c r="F13" s="43"/>
      <c r="G13" s="39"/>
      <c r="H13" s="43"/>
      <c r="I13" s="43"/>
      <c r="J13" s="43"/>
      <c r="K13" s="43"/>
      <c r="L13" s="43"/>
      <c r="M13" s="43"/>
      <c r="N13" s="39"/>
      <c r="O13" s="5"/>
    </row>
    <row r="14" spans="1:15" ht="135" x14ac:dyDescent="0.25">
      <c r="A14" s="16" t="s">
        <v>32</v>
      </c>
      <c r="B14" s="19">
        <v>0.95</v>
      </c>
      <c r="C14" s="46">
        <v>0.93</v>
      </c>
      <c r="D14" s="46">
        <v>0.95</v>
      </c>
      <c r="E14" s="46">
        <v>0.96</v>
      </c>
      <c r="F14" s="46">
        <v>0.95</v>
      </c>
      <c r="G14" s="46">
        <v>0.92</v>
      </c>
      <c r="H14" s="46">
        <v>0.98</v>
      </c>
      <c r="I14" s="46">
        <v>0.95</v>
      </c>
      <c r="J14" s="46">
        <v>0.95</v>
      </c>
      <c r="K14" s="46">
        <v>0.97</v>
      </c>
      <c r="L14" s="46">
        <v>0.98</v>
      </c>
      <c r="M14" s="46">
        <v>0.99</v>
      </c>
      <c r="N14" s="46">
        <v>0.99</v>
      </c>
      <c r="O14" s="19">
        <v>0.96</v>
      </c>
    </row>
    <row r="15" spans="1:15" x14ac:dyDescent="0.25">
      <c r="A15" s="2"/>
      <c r="B15" s="1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5"/>
    </row>
    <row r="16" spans="1:15" ht="47.25" x14ac:dyDescent="0.25">
      <c r="A16" s="13" t="s">
        <v>19</v>
      </c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9"/>
    </row>
    <row r="17" spans="1:15" x14ac:dyDescent="0.25">
      <c r="A17" s="2"/>
      <c r="B17" s="1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5"/>
    </row>
    <row r="18" spans="1:15" ht="120" x14ac:dyDescent="0.25">
      <c r="A18" s="16" t="s">
        <v>37</v>
      </c>
      <c r="B18" s="20">
        <v>18000</v>
      </c>
      <c r="C18" s="70">
        <v>1219</v>
      </c>
      <c r="D18" s="44">
        <v>1259</v>
      </c>
      <c r="E18" s="44">
        <v>2183</v>
      </c>
      <c r="F18" s="44">
        <v>2297</v>
      </c>
      <c r="G18" s="44">
        <v>2227</v>
      </c>
      <c r="H18" s="44">
        <v>3463</v>
      </c>
      <c r="I18" s="44">
        <v>2840</v>
      </c>
      <c r="J18" s="44">
        <v>2482</v>
      </c>
      <c r="K18" s="44">
        <v>2705</v>
      </c>
      <c r="L18" s="44">
        <v>2779</v>
      </c>
      <c r="M18" s="44">
        <v>1644</v>
      </c>
      <c r="N18" s="70">
        <v>1489</v>
      </c>
      <c r="O18" s="71">
        <f>SUM(C18:N18)</f>
        <v>26587</v>
      </c>
    </row>
    <row r="19" spans="1:15" x14ac:dyDescent="0.25">
      <c r="A19" s="31"/>
      <c r="B19" s="2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8"/>
    </row>
    <row r="20" spans="1:15" ht="135" x14ac:dyDescent="0.25">
      <c r="A20" s="16" t="s">
        <v>20</v>
      </c>
      <c r="B20" s="22">
        <v>4</v>
      </c>
      <c r="C20" s="45">
        <v>4.9000000000000004</v>
      </c>
      <c r="D20" s="45">
        <v>4.9000000000000004</v>
      </c>
      <c r="E20" s="45">
        <v>4.9000000000000004</v>
      </c>
      <c r="F20" s="45">
        <v>4.9000000000000004</v>
      </c>
      <c r="G20" s="45">
        <v>4.9000000000000004</v>
      </c>
      <c r="H20" s="45">
        <v>4.9000000000000004</v>
      </c>
      <c r="I20" s="45">
        <v>4.9000000000000004</v>
      </c>
      <c r="J20" s="45">
        <v>4.9000000000000004</v>
      </c>
      <c r="K20" s="45">
        <v>4.9000000000000004</v>
      </c>
      <c r="L20" s="45">
        <v>4.9000000000000004</v>
      </c>
      <c r="M20" s="45">
        <v>4.9000000000000004</v>
      </c>
      <c r="N20" s="45">
        <v>4.9000000000000004</v>
      </c>
      <c r="O20" s="17">
        <v>4.9000000000000004</v>
      </c>
    </row>
    <row r="21" spans="1:15" x14ac:dyDescent="0.25">
      <c r="A21" s="31"/>
      <c r="B21" s="2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8"/>
    </row>
    <row r="22" spans="1:15" ht="75" x14ac:dyDescent="0.25">
      <c r="A22" s="16" t="s">
        <v>38</v>
      </c>
      <c r="B22" s="17">
        <v>500</v>
      </c>
      <c r="C22" s="45">
        <v>0</v>
      </c>
      <c r="D22" s="45">
        <v>0</v>
      </c>
      <c r="E22" s="45">
        <v>7</v>
      </c>
      <c r="F22" s="45">
        <v>13</v>
      </c>
      <c r="G22" s="45">
        <v>37</v>
      </c>
      <c r="H22" s="45">
        <v>109</v>
      </c>
      <c r="I22" s="45">
        <v>103</v>
      </c>
      <c r="J22" s="45">
        <v>198</v>
      </c>
      <c r="K22" s="45">
        <v>316</v>
      </c>
      <c r="L22" s="45">
        <v>46</v>
      </c>
      <c r="M22" s="45">
        <v>1</v>
      </c>
      <c r="N22" s="45">
        <v>0</v>
      </c>
      <c r="O22" s="17">
        <f>SUM(C22:N22)</f>
        <v>830</v>
      </c>
    </row>
    <row r="23" spans="1:15" x14ac:dyDescent="0.25">
      <c r="A23" s="31"/>
      <c r="B23" s="18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"/>
    </row>
    <row r="24" spans="1:15" x14ac:dyDescent="0.25">
      <c r="A24" s="47"/>
      <c r="B24" s="4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9"/>
    </row>
    <row r="25" spans="1:15" ht="18.75" x14ac:dyDescent="0.3">
      <c r="A25" s="155" t="s">
        <v>25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18.75" x14ac:dyDescent="0.3">
      <c r="A26" s="155" t="s">
        <v>41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8" spans="1:15" ht="15.75" x14ac:dyDescent="0.25">
      <c r="A28" s="29" t="s">
        <v>0</v>
      </c>
      <c r="B28" s="30" t="s">
        <v>1</v>
      </c>
      <c r="C28" s="10" t="s">
        <v>12</v>
      </c>
      <c r="D28" s="10" t="s">
        <v>13</v>
      </c>
      <c r="E28" s="10" t="s">
        <v>2</v>
      </c>
      <c r="F28" s="10" t="s">
        <v>3</v>
      </c>
      <c r="G28" s="10" t="s">
        <v>4</v>
      </c>
      <c r="H28" s="10" t="s">
        <v>5</v>
      </c>
      <c r="I28" s="10" t="s">
        <v>6</v>
      </c>
      <c r="J28" s="10" t="s">
        <v>14</v>
      </c>
      <c r="K28" s="10" t="s">
        <v>7</v>
      </c>
      <c r="L28" s="10" t="s">
        <v>15</v>
      </c>
      <c r="M28" s="10" t="s">
        <v>16</v>
      </c>
      <c r="N28" s="10" t="s">
        <v>17</v>
      </c>
      <c r="O28" s="10" t="s">
        <v>35</v>
      </c>
    </row>
    <row r="29" spans="1:15" x14ac:dyDescent="0.25">
      <c r="A29" s="31"/>
      <c r="B29" s="2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"/>
    </row>
    <row r="30" spans="1:15" ht="90" x14ac:dyDescent="0.25">
      <c r="A30" s="16" t="s">
        <v>21</v>
      </c>
      <c r="B30" s="24">
        <v>4</v>
      </c>
      <c r="C30" s="45" t="s">
        <v>36</v>
      </c>
      <c r="D30" s="40">
        <v>5</v>
      </c>
      <c r="E30" s="45">
        <v>4.2</v>
      </c>
      <c r="F30" s="40">
        <v>5</v>
      </c>
      <c r="G30" s="40">
        <v>5</v>
      </c>
      <c r="H30" s="67">
        <v>5</v>
      </c>
      <c r="I30" s="40">
        <v>5</v>
      </c>
      <c r="J30" s="40">
        <v>5</v>
      </c>
      <c r="K30" s="40">
        <v>5</v>
      </c>
      <c r="L30" s="40">
        <v>5</v>
      </c>
      <c r="M30" s="45">
        <v>4.9000000000000004</v>
      </c>
      <c r="N30" s="40">
        <v>5</v>
      </c>
      <c r="O30" s="22">
        <v>4.9000000000000004</v>
      </c>
    </row>
    <row r="31" spans="1:15" x14ac:dyDescent="0.25">
      <c r="A31" s="31"/>
      <c r="B31" s="18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"/>
    </row>
    <row r="32" spans="1:15" ht="90" x14ac:dyDescent="0.25">
      <c r="A32" s="16" t="s">
        <v>39</v>
      </c>
      <c r="B32" s="20">
        <v>2000</v>
      </c>
      <c r="C32" s="45">
        <v>16</v>
      </c>
      <c r="D32" s="45">
        <v>21</v>
      </c>
      <c r="E32" s="45">
        <v>15</v>
      </c>
      <c r="F32" s="45">
        <v>149</v>
      </c>
      <c r="G32" s="45">
        <v>332</v>
      </c>
      <c r="H32" s="45">
        <v>393</v>
      </c>
      <c r="I32" s="45">
        <v>389</v>
      </c>
      <c r="J32" s="45">
        <v>383</v>
      </c>
      <c r="K32" s="45">
        <v>336</v>
      </c>
      <c r="L32" s="45">
        <v>143</v>
      </c>
      <c r="M32" s="45">
        <v>24</v>
      </c>
      <c r="N32" s="45">
        <v>15</v>
      </c>
      <c r="O32" s="72">
        <f>SUM(C32:N32)</f>
        <v>2216</v>
      </c>
    </row>
    <row r="33" spans="1:15" x14ac:dyDescent="0.25">
      <c r="A33" s="31"/>
      <c r="B33" s="21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"/>
    </row>
    <row r="34" spans="1:15" ht="120" x14ac:dyDescent="0.25">
      <c r="A34" s="16" t="s">
        <v>22</v>
      </c>
      <c r="B34" s="22">
        <v>4</v>
      </c>
      <c r="C34" s="45" t="s">
        <v>36</v>
      </c>
      <c r="D34" s="45" t="s">
        <v>36</v>
      </c>
      <c r="E34" s="45" t="s">
        <v>36</v>
      </c>
      <c r="F34" s="45">
        <v>4.2</v>
      </c>
      <c r="G34" s="45">
        <v>4.3</v>
      </c>
      <c r="H34" s="45">
        <v>4.2</v>
      </c>
      <c r="I34" s="45">
        <v>4.2</v>
      </c>
      <c r="J34" s="45">
        <v>4.2</v>
      </c>
      <c r="K34" s="45">
        <v>4.4000000000000004</v>
      </c>
      <c r="L34" s="45">
        <v>4.3</v>
      </c>
      <c r="M34" s="45" t="s">
        <v>36</v>
      </c>
      <c r="N34" s="45" t="s">
        <v>36</v>
      </c>
      <c r="O34" s="17">
        <v>4.2</v>
      </c>
    </row>
    <row r="35" spans="1:15" x14ac:dyDescent="0.25">
      <c r="A35" s="31"/>
      <c r="B35" s="2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</row>
    <row r="36" spans="1:15" ht="75" x14ac:dyDescent="0.25">
      <c r="A36" s="16" t="s">
        <v>40</v>
      </c>
      <c r="B36" s="26">
        <v>200000</v>
      </c>
      <c r="C36" s="27">
        <v>48852</v>
      </c>
      <c r="D36" s="41">
        <v>57588</v>
      </c>
      <c r="E36" s="45">
        <v>0</v>
      </c>
      <c r="F36" s="66" t="s">
        <v>43</v>
      </c>
      <c r="G36" s="27">
        <v>38940</v>
      </c>
      <c r="H36" s="68">
        <v>23811</v>
      </c>
      <c r="I36" s="41">
        <v>3628</v>
      </c>
      <c r="J36" s="68">
        <v>12209</v>
      </c>
      <c r="K36" s="68">
        <v>9871</v>
      </c>
      <c r="L36" s="41">
        <v>826</v>
      </c>
      <c r="M36" s="68">
        <v>11512</v>
      </c>
      <c r="N36" s="41">
        <v>6700</v>
      </c>
      <c r="O36" s="73">
        <f>SUM(C36:N36)</f>
        <v>213937</v>
      </c>
    </row>
    <row r="37" spans="1:15" x14ac:dyDescent="0.25">
      <c r="A37" s="31"/>
      <c r="B37" s="2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</row>
    <row r="38" spans="1:15" ht="60" x14ac:dyDescent="0.25">
      <c r="A38" s="16" t="s">
        <v>23</v>
      </c>
      <c r="B38" s="20">
        <v>20000</v>
      </c>
      <c r="C38" s="44">
        <v>1607</v>
      </c>
      <c r="D38" s="45">
        <v>949</v>
      </c>
      <c r="E38" s="44">
        <v>1031</v>
      </c>
      <c r="F38" s="28">
        <v>4591</v>
      </c>
      <c r="G38" s="44">
        <v>3087</v>
      </c>
      <c r="H38" s="44">
        <v>2124</v>
      </c>
      <c r="I38" s="44">
        <v>6630</v>
      </c>
      <c r="J38" s="70">
        <v>2807</v>
      </c>
      <c r="K38" s="44">
        <v>3657</v>
      </c>
      <c r="L38" s="44">
        <v>5965</v>
      </c>
      <c r="M38" s="44">
        <v>1644</v>
      </c>
      <c r="N38" s="44">
        <v>1426</v>
      </c>
      <c r="O38" s="20">
        <f>SUM(C38:N38)</f>
        <v>35518</v>
      </c>
    </row>
    <row r="39" spans="1:15" x14ac:dyDescent="0.25">
      <c r="A39" s="31"/>
      <c r="B39" s="2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</row>
    <row r="40" spans="1:15" ht="60" x14ac:dyDescent="0.25">
      <c r="A40" s="16" t="s">
        <v>24</v>
      </c>
      <c r="B40" s="20">
        <v>25000</v>
      </c>
      <c r="C40" s="45" t="s">
        <v>36</v>
      </c>
      <c r="D40" s="45" t="s">
        <v>36</v>
      </c>
      <c r="E40" s="45" t="s">
        <v>36</v>
      </c>
      <c r="F40" s="45" t="s">
        <v>36</v>
      </c>
      <c r="G40" s="45" t="s">
        <v>36</v>
      </c>
      <c r="H40" s="45" t="s">
        <v>36</v>
      </c>
      <c r="I40" s="44">
        <v>31698</v>
      </c>
      <c r="J40" s="45" t="s">
        <v>36</v>
      </c>
      <c r="K40" s="45" t="s">
        <v>36</v>
      </c>
      <c r="L40" s="45" t="s">
        <v>36</v>
      </c>
      <c r="M40" s="45" t="s">
        <v>36</v>
      </c>
      <c r="N40" s="45" t="s">
        <v>36</v>
      </c>
      <c r="O40" s="20">
        <v>31698</v>
      </c>
    </row>
    <row r="41" spans="1:15" x14ac:dyDescent="0.25">
      <c r="A41" s="2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</row>
    <row r="42" spans="1:15" ht="31.5" x14ac:dyDescent="0.25">
      <c r="A42" s="13" t="s">
        <v>26</v>
      </c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x14ac:dyDescent="0.25">
      <c r="A43" s="31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</row>
    <row r="44" spans="1:15" ht="120" x14ac:dyDescent="0.25">
      <c r="A44" s="16" t="s">
        <v>27</v>
      </c>
      <c r="B44" s="17">
        <v>19</v>
      </c>
      <c r="C44" s="45">
        <v>0</v>
      </c>
      <c r="D44" s="45">
        <v>0</v>
      </c>
      <c r="E44" s="45">
        <v>0</v>
      </c>
      <c r="F44" s="45">
        <v>2</v>
      </c>
      <c r="G44" s="45">
        <v>4</v>
      </c>
      <c r="H44" s="45">
        <v>8.4</v>
      </c>
      <c r="I44" s="45">
        <v>2.2999999999999998</v>
      </c>
      <c r="J44" s="45">
        <v>1.5</v>
      </c>
      <c r="K44" s="45">
        <v>1.5</v>
      </c>
      <c r="L44" s="45">
        <v>0</v>
      </c>
      <c r="M44" s="45">
        <v>0</v>
      </c>
      <c r="N44" s="45">
        <v>0</v>
      </c>
      <c r="O44" s="17">
        <f>SUM(C44:N44)</f>
        <v>19.7</v>
      </c>
    </row>
    <row r="45" spans="1:15" x14ac:dyDescent="0.25">
      <c r="A45" s="31"/>
      <c r="B45" s="5"/>
      <c r="C45" s="4"/>
      <c r="D45" s="4"/>
      <c r="E45" s="39"/>
      <c r="F45" s="4"/>
      <c r="G45" s="4"/>
      <c r="H45" s="4"/>
      <c r="I45" s="4"/>
      <c r="J45" s="4"/>
      <c r="K45" s="4"/>
      <c r="L45" s="4"/>
      <c r="M45" s="4"/>
      <c r="N45" s="4"/>
      <c r="O45" s="18"/>
    </row>
    <row r="46" spans="1:15" ht="120" x14ac:dyDescent="0.25">
      <c r="A46" s="16" t="s">
        <v>28</v>
      </c>
      <c r="B46" s="17">
        <v>27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13.2</v>
      </c>
      <c r="I46" s="45">
        <v>7.4</v>
      </c>
      <c r="J46" s="45">
        <v>5.8</v>
      </c>
      <c r="K46" s="45">
        <v>0</v>
      </c>
      <c r="L46" s="45">
        <v>0</v>
      </c>
      <c r="M46" s="45">
        <v>0</v>
      </c>
      <c r="N46" s="45">
        <v>0</v>
      </c>
      <c r="O46" s="17">
        <f>SUM(C46:N46)</f>
        <v>26.400000000000002</v>
      </c>
    </row>
    <row r="47" spans="1:15" x14ac:dyDescent="0.25">
      <c r="A47" s="31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7"/>
      <c r="B48" s="50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25">
      <c r="A49" s="47"/>
      <c r="B49" s="50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18.75" x14ac:dyDescent="0.3">
      <c r="A50" s="155" t="s">
        <v>25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8.75" x14ac:dyDescent="0.3">
      <c r="A51" s="155" t="s">
        <v>41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</row>
    <row r="53" spans="1:15" ht="15.75" x14ac:dyDescent="0.25">
      <c r="A53" s="29" t="s">
        <v>0</v>
      </c>
      <c r="B53" s="30" t="s">
        <v>1</v>
      </c>
      <c r="C53" s="10" t="s">
        <v>12</v>
      </c>
      <c r="D53" s="10" t="s">
        <v>13</v>
      </c>
      <c r="E53" s="10" t="s">
        <v>2</v>
      </c>
      <c r="F53" s="10" t="s">
        <v>3</v>
      </c>
      <c r="G53" s="10" t="s">
        <v>4</v>
      </c>
      <c r="H53" s="10" t="s">
        <v>5</v>
      </c>
      <c r="I53" s="10" t="s">
        <v>6</v>
      </c>
      <c r="J53" s="10" t="s">
        <v>14</v>
      </c>
      <c r="K53" s="10" t="s">
        <v>7</v>
      </c>
      <c r="L53" s="10" t="s">
        <v>15</v>
      </c>
      <c r="M53" s="10" t="s">
        <v>16</v>
      </c>
      <c r="N53" s="10" t="s">
        <v>17</v>
      </c>
      <c r="O53" s="10" t="s">
        <v>35</v>
      </c>
    </row>
    <row r="54" spans="1:15" ht="15.75" x14ac:dyDescent="0.25">
      <c r="A54" s="37"/>
      <c r="B54" s="3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5" x14ac:dyDescent="0.25">
      <c r="A55" s="16" t="s">
        <v>33</v>
      </c>
      <c r="B55" s="17">
        <v>15</v>
      </c>
      <c r="C55" s="45">
        <v>2</v>
      </c>
      <c r="D55" s="45">
        <v>1</v>
      </c>
      <c r="E55" s="45">
        <v>2</v>
      </c>
      <c r="F55" s="45">
        <v>1.5</v>
      </c>
      <c r="G55" s="45">
        <v>0</v>
      </c>
      <c r="H55" s="45">
        <v>0.5</v>
      </c>
      <c r="I55" s="45">
        <v>0</v>
      </c>
      <c r="J55" s="45">
        <v>0</v>
      </c>
      <c r="K55" s="45">
        <v>0.5</v>
      </c>
      <c r="L55" s="45">
        <v>3.17</v>
      </c>
      <c r="M55" s="45">
        <v>0.25</v>
      </c>
      <c r="N55" s="45">
        <v>0.5</v>
      </c>
      <c r="O55" s="17">
        <f>SUM(C55:N55)</f>
        <v>11.42</v>
      </c>
    </row>
    <row r="56" spans="1:15" x14ac:dyDescent="0.25">
      <c r="A56" s="31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</row>
    <row r="57" spans="1:15" ht="165" x14ac:dyDescent="0.25">
      <c r="A57" s="16" t="s">
        <v>31</v>
      </c>
      <c r="B57" s="19">
        <v>0.7</v>
      </c>
      <c r="C57" s="46">
        <v>0.68</v>
      </c>
      <c r="D57" s="46">
        <v>0.68</v>
      </c>
      <c r="E57" s="46">
        <v>0.72</v>
      </c>
      <c r="F57" s="46">
        <v>0.72</v>
      </c>
      <c r="G57" s="46">
        <v>0.7</v>
      </c>
      <c r="H57" s="46">
        <v>0.68</v>
      </c>
      <c r="I57" s="46">
        <v>0.69</v>
      </c>
      <c r="J57" s="46">
        <v>0.68</v>
      </c>
      <c r="K57" s="46">
        <v>0.83</v>
      </c>
      <c r="L57" s="46">
        <v>0.91</v>
      </c>
      <c r="M57" s="46">
        <v>0.71</v>
      </c>
      <c r="N57" s="46">
        <v>0.79</v>
      </c>
      <c r="O57" s="19">
        <v>0.73</v>
      </c>
    </row>
    <row r="58" spans="1:15" x14ac:dyDescent="0.25">
      <c r="A58" s="31"/>
      <c r="B58" s="2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</row>
    <row r="59" spans="1:15" ht="165" x14ac:dyDescent="0.25">
      <c r="A59" s="16" t="s">
        <v>30</v>
      </c>
      <c r="B59" s="19">
        <v>0.8</v>
      </c>
      <c r="C59" s="46">
        <v>0.85</v>
      </c>
      <c r="D59" s="45" t="s">
        <v>36</v>
      </c>
      <c r="E59" s="46">
        <v>0.9</v>
      </c>
      <c r="F59" s="46">
        <v>0.9</v>
      </c>
      <c r="G59" s="46">
        <v>0.89</v>
      </c>
      <c r="H59" s="46">
        <v>0.85</v>
      </c>
      <c r="I59" s="46">
        <v>0.85</v>
      </c>
      <c r="J59" s="46">
        <v>0.85</v>
      </c>
      <c r="K59" s="46">
        <v>0.8</v>
      </c>
      <c r="L59" s="46">
        <v>0.75</v>
      </c>
      <c r="M59" s="46">
        <v>0.75</v>
      </c>
      <c r="N59" s="46">
        <v>0.76</v>
      </c>
      <c r="O59" s="19">
        <v>0.83</v>
      </c>
    </row>
    <row r="60" spans="1:15" x14ac:dyDescent="0.25">
      <c r="A60" s="31"/>
      <c r="B60" s="2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</row>
    <row r="61" spans="1:15" ht="120" x14ac:dyDescent="0.25">
      <c r="A61" s="16" t="s">
        <v>34</v>
      </c>
      <c r="B61" s="19">
        <v>0.75</v>
      </c>
      <c r="C61" s="45" t="s">
        <v>36</v>
      </c>
      <c r="D61" s="46" t="s">
        <v>36</v>
      </c>
      <c r="E61" s="46">
        <v>0.63</v>
      </c>
      <c r="F61" s="45" t="s">
        <v>36</v>
      </c>
      <c r="G61" s="45" t="s">
        <v>36</v>
      </c>
      <c r="H61" s="46">
        <v>0.74</v>
      </c>
      <c r="I61" s="45" t="s">
        <v>36</v>
      </c>
      <c r="J61" s="45" t="s">
        <v>36</v>
      </c>
      <c r="K61" s="46">
        <v>0.71</v>
      </c>
      <c r="L61" s="45" t="s">
        <v>36</v>
      </c>
      <c r="M61" s="45" t="s">
        <v>36</v>
      </c>
      <c r="N61" s="46">
        <v>0.91</v>
      </c>
      <c r="O61" s="19">
        <v>0.75</v>
      </c>
    </row>
    <row r="62" spans="1:15" x14ac:dyDescent="0.25">
      <c r="A62" s="32"/>
      <c r="B62" s="2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60" x14ac:dyDescent="0.25">
      <c r="A63" s="16" t="s">
        <v>29</v>
      </c>
      <c r="B63" s="19">
        <v>0.8</v>
      </c>
      <c r="C63" s="46">
        <v>0.84</v>
      </c>
      <c r="D63" s="46">
        <v>0.84</v>
      </c>
      <c r="E63" s="46">
        <v>0.85</v>
      </c>
      <c r="F63" s="46">
        <v>0.77</v>
      </c>
      <c r="G63" s="46">
        <v>0.87</v>
      </c>
      <c r="H63" s="46">
        <v>0.86</v>
      </c>
      <c r="I63" s="46">
        <v>0.87</v>
      </c>
      <c r="J63" s="46">
        <v>0.88</v>
      </c>
      <c r="K63" s="46">
        <v>0.84</v>
      </c>
      <c r="L63" s="46">
        <v>0.8</v>
      </c>
      <c r="M63" s="46">
        <v>0.83</v>
      </c>
      <c r="N63" s="46">
        <v>0.86</v>
      </c>
      <c r="O63" s="19">
        <v>0.84</v>
      </c>
    </row>
    <row r="64" spans="1: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</sheetData>
  <mergeCells count="6">
    <mergeCell ref="A51:O51"/>
    <mergeCell ref="A1:O1"/>
    <mergeCell ref="A2:O2"/>
    <mergeCell ref="A25:O25"/>
    <mergeCell ref="A26:O26"/>
    <mergeCell ref="A50:O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workbookViewId="0">
      <selection activeCell="Q53" sqref="Q53"/>
    </sheetView>
  </sheetViews>
  <sheetFormatPr defaultRowHeight="15" x14ac:dyDescent="0.25"/>
  <cols>
    <col min="1" max="1" width="25.140625" customWidth="1"/>
    <col min="2" max="2" width="9.28515625" customWidth="1"/>
    <col min="3" max="3" width="8.140625" customWidth="1"/>
    <col min="4" max="4" width="7.5703125" customWidth="1"/>
    <col min="5" max="5" width="7.42578125" customWidth="1"/>
    <col min="6" max="7" width="7.28515625" customWidth="1"/>
    <col min="8" max="8" width="8" customWidth="1"/>
    <col min="9" max="9" width="7.85546875" customWidth="1"/>
    <col min="10" max="11" width="8.42578125" customWidth="1"/>
    <col min="12" max="12" width="6.7109375" customWidth="1"/>
    <col min="13" max="13" width="6.42578125" customWidth="1"/>
    <col min="14" max="14" width="6.140625" customWidth="1"/>
    <col min="15" max="15" width="8.7109375" customWidth="1"/>
  </cols>
  <sheetData>
    <row r="1" spans="1:23" ht="15.75" x14ac:dyDescent="0.25">
      <c r="A1" s="156" t="s">
        <v>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23" ht="15.75" x14ac:dyDescent="0.25">
      <c r="A2" s="156" t="s">
        <v>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23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3" x14ac:dyDescent="0.25">
      <c r="A4" s="9" t="s">
        <v>0</v>
      </c>
      <c r="B4" s="30" t="s">
        <v>1</v>
      </c>
      <c r="C4" s="10" t="s">
        <v>12</v>
      </c>
      <c r="D4" s="10" t="s">
        <v>13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14</v>
      </c>
      <c r="K4" s="10" t="s">
        <v>7</v>
      </c>
      <c r="L4" s="10" t="s">
        <v>15</v>
      </c>
      <c r="M4" s="10" t="s">
        <v>16</v>
      </c>
      <c r="N4" s="10" t="s">
        <v>17</v>
      </c>
      <c r="O4" s="10" t="s">
        <v>35</v>
      </c>
    </row>
    <row r="5" spans="1:23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3" x14ac:dyDescent="0.25">
      <c r="A6" s="107" t="s">
        <v>18</v>
      </c>
      <c r="B6" s="108"/>
      <c r="C6" s="108"/>
      <c r="D6" s="108"/>
      <c r="E6" s="108"/>
      <c r="F6" s="108"/>
      <c r="G6" s="109"/>
      <c r="H6" s="108"/>
      <c r="I6" s="108"/>
      <c r="J6" s="108"/>
      <c r="K6" s="108"/>
      <c r="L6" s="108"/>
      <c r="M6" s="108"/>
      <c r="N6" s="108"/>
      <c r="O6" s="110"/>
      <c r="T6" s="134"/>
      <c r="U6" s="134"/>
    </row>
    <row r="7" spans="1:23" x14ac:dyDescent="0.25">
      <c r="A7" s="7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T7" s="49"/>
      <c r="U7" s="49"/>
    </row>
    <row r="8" spans="1:23" ht="105.75" customHeight="1" x14ac:dyDescent="0.25">
      <c r="A8" s="113" t="s">
        <v>51</v>
      </c>
      <c r="B8" s="74" t="s">
        <v>57</v>
      </c>
      <c r="C8" s="129">
        <v>158</v>
      </c>
      <c r="D8" s="129">
        <v>174</v>
      </c>
      <c r="E8" s="129">
        <v>159</v>
      </c>
      <c r="F8" s="129"/>
      <c r="G8" s="129"/>
      <c r="H8" s="129"/>
      <c r="I8" s="129"/>
      <c r="J8" s="129"/>
      <c r="K8" s="129"/>
      <c r="L8" s="129"/>
      <c r="M8" s="129"/>
      <c r="N8" s="129"/>
      <c r="O8" s="19" t="s">
        <v>36</v>
      </c>
      <c r="S8" s="157"/>
      <c r="T8" s="144"/>
      <c r="U8" s="138"/>
      <c r="V8" s="138"/>
    </row>
    <row r="9" spans="1:23" x14ac:dyDescent="0.25">
      <c r="A9" s="115"/>
      <c r="B9" s="18"/>
      <c r="C9" s="116"/>
      <c r="D9" s="117"/>
      <c r="E9" s="117"/>
      <c r="F9" s="116"/>
      <c r="G9" s="117"/>
      <c r="H9" s="116"/>
      <c r="I9" s="116"/>
      <c r="J9" s="116"/>
      <c r="K9" s="116"/>
      <c r="L9" s="116"/>
      <c r="M9" s="116"/>
      <c r="N9" s="117"/>
      <c r="O9" s="92"/>
      <c r="S9" s="157"/>
      <c r="T9" s="144"/>
      <c r="U9" s="138"/>
      <c r="V9" s="138"/>
    </row>
    <row r="10" spans="1:23" ht="43.5" customHeight="1" x14ac:dyDescent="0.25">
      <c r="A10" s="113" t="s">
        <v>52</v>
      </c>
      <c r="B10" s="74" t="s">
        <v>56</v>
      </c>
      <c r="C10" s="129">
        <v>394</v>
      </c>
      <c r="D10" s="129">
        <v>403</v>
      </c>
      <c r="E10" s="129">
        <v>415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9" t="s">
        <v>36</v>
      </c>
      <c r="S10" s="157"/>
      <c r="T10" s="144"/>
      <c r="U10" s="138"/>
      <c r="V10" s="138"/>
    </row>
    <row r="11" spans="1:23" x14ac:dyDescent="0.25">
      <c r="A11" s="115"/>
      <c r="B11" s="18"/>
      <c r="C11" s="116"/>
      <c r="D11" s="117"/>
      <c r="E11" s="117"/>
      <c r="F11" s="116"/>
      <c r="G11" s="117"/>
      <c r="H11" s="116"/>
      <c r="I11" s="116"/>
      <c r="J11" s="116"/>
      <c r="K11" s="116"/>
      <c r="L11" s="116"/>
      <c r="M11" s="116"/>
      <c r="N11" s="117"/>
      <c r="O11" s="92"/>
      <c r="S11" s="157"/>
      <c r="T11" s="144"/>
      <c r="U11" s="138"/>
      <c r="V11" s="138"/>
    </row>
    <row r="12" spans="1:23" ht="15" customHeight="1" x14ac:dyDescent="0.25">
      <c r="A12" s="120" t="s">
        <v>19</v>
      </c>
      <c r="B12" s="1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94"/>
      <c r="S12" s="145"/>
      <c r="T12" s="144"/>
      <c r="U12" s="138"/>
      <c r="V12" s="138"/>
      <c r="W12" s="138"/>
    </row>
    <row r="13" spans="1:23" x14ac:dyDescent="0.25">
      <c r="A13" s="119"/>
      <c r="B13" s="1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92"/>
      <c r="S13" s="145"/>
      <c r="T13" s="144"/>
      <c r="U13" s="138"/>
      <c r="V13" s="138"/>
    </row>
    <row r="14" spans="1:23" ht="44.25" customHeight="1" x14ac:dyDescent="0.25">
      <c r="A14" s="113" t="s">
        <v>37</v>
      </c>
      <c r="B14" s="20">
        <v>20000</v>
      </c>
      <c r="C14" s="28">
        <v>2582</v>
      </c>
      <c r="D14" s="122">
        <v>1863</v>
      </c>
      <c r="E14" s="122">
        <v>3083</v>
      </c>
      <c r="F14" s="122"/>
      <c r="G14" s="122"/>
      <c r="H14" s="122"/>
      <c r="I14" s="122"/>
      <c r="J14" s="122"/>
      <c r="K14" s="122"/>
      <c r="L14" s="122"/>
      <c r="M14" s="122"/>
      <c r="N14" s="70"/>
      <c r="O14" s="71">
        <f>SUM(C14:N14)</f>
        <v>7528</v>
      </c>
      <c r="Q14" s="104"/>
      <c r="S14" s="157"/>
      <c r="T14" s="104"/>
      <c r="U14" s="138"/>
      <c r="V14" s="138"/>
    </row>
    <row r="15" spans="1:23" x14ac:dyDescent="0.25">
      <c r="A15" s="115"/>
      <c r="B15" s="21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96"/>
      <c r="Q15" s="104"/>
      <c r="S15" s="157"/>
      <c r="T15" s="104"/>
      <c r="U15" s="138"/>
      <c r="V15" s="138"/>
    </row>
    <row r="16" spans="1:23" ht="47.25" customHeight="1" x14ac:dyDescent="0.25">
      <c r="A16" s="113" t="s">
        <v>20</v>
      </c>
      <c r="B16" s="22">
        <v>4</v>
      </c>
      <c r="C16" s="114">
        <v>4.8</v>
      </c>
      <c r="D16" s="114">
        <v>4.8</v>
      </c>
      <c r="E16" s="114">
        <v>4.9000000000000004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7">
        <v>4.8</v>
      </c>
      <c r="Q16" s="104"/>
      <c r="S16" s="157"/>
      <c r="T16" s="104"/>
      <c r="U16" s="138"/>
      <c r="V16" s="138"/>
    </row>
    <row r="17" spans="1:24" x14ac:dyDescent="0.25">
      <c r="A17" s="115"/>
      <c r="B17" s="23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96"/>
      <c r="S17" s="157"/>
      <c r="T17" s="144"/>
      <c r="U17" s="138"/>
      <c r="V17" s="138"/>
    </row>
    <row r="18" spans="1:24" ht="30" customHeight="1" x14ac:dyDescent="0.25">
      <c r="A18" s="113" t="s">
        <v>38</v>
      </c>
      <c r="B18" s="17">
        <v>500</v>
      </c>
      <c r="C18" s="114">
        <v>0</v>
      </c>
      <c r="D18" s="114">
        <v>0</v>
      </c>
      <c r="E18" s="114">
        <v>0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7">
        <f>SUM(C18:N18)</f>
        <v>0</v>
      </c>
      <c r="U18" s="138"/>
      <c r="V18" s="138"/>
      <c r="W18" s="138"/>
      <c r="X18" s="138"/>
    </row>
    <row r="19" spans="1:24" x14ac:dyDescent="0.25">
      <c r="A19" s="31"/>
      <c r="B19" s="18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"/>
      <c r="U19" s="138"/>
      <c r="V19" s="138"/>
    </row>
    <row r="20" spans="1:24" s="75" customFormat="1" x14ac:dyDescent="0.25">
      <c r="A20" s="148"/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/>
      <c r="U20" s="138"/>
      <c r="V20" s="138"/>
      <c r="W20" s="138"/>
      <c r="X20"/>
    </row>
    <row r="21" spans="1:24" ht="15.75" x14ac:dyDescent="0.25">
      <c r="A21" s="156" t="s">
        <v>25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U21" s="138"/>
      <c r="V21" s="138"/>
    </row>
    <row r="22" spans="1:24" ht="15.75" x14ac:dyDescent="0.25">
      <c r="A22" s="156" t="s">
        <v>59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U22" s="138"/>
      <c r="V22" s="138"/>
    </row>
    <row r="23" spans="1:24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U23" s="138"/>
      <c r="V23" s="138"/>
    </row>
    <row r="24" spans="1:24" x14ac:dyDescent="0.25">
      <c r="A24" s="9" t="s">
        <v>0</v>
      </c>
      <c r="B24" s="30" t="s">
        <v>1</v>
      </c>
      <c r="C24" s="10" t="s">
        <v>12</v>
      </c>
      <c r="D24" s="10" t="s">
        <v>13</v>
      </c>
      <c r="E24" s="10" t="s">
        <v>2</v>
      </c>
      <c r="F24" s="10" t="s">
        <v>3</v>
      </c>
      <c r="G24" s="10" t="s">
        <v>4</v>
      </c>
      <c r="H24" s="10" t="s">
        <v>5</v>
      </c>
      <c r="I24" s="10" t="s">
        <v>6</v>
      </c>
      <c r="J24" s="10" t="s">
        <v>14</v>
      </c>
      <c r="K24" s="10" t="s">
        <v>7</v>
      </c>
      <c r="L24" s="10" t="s">
        <v>15</v>
      </c>
      <c r="M24" s="10" t="s">
        <v>16</v>
      </c>
      <c r="N24" s="10" t="s">
        <v>17</v>
      </c>
      <c r="O24" s="10" t="s">
        <v>35</v>
      </c>
      <c r="U24" s="138"/>
      <c r="V24" s="138"/>
    </row>
    <row r="25" spans="1:24" s="75" customFormat="1" x14ac:dyDescent="0.25">
      <c r="A25" s="5"/>
      <c r="B25" s="3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U25" s="138"/>
      <c r="V25" s="138"/>
      <c r="W25"/>
      <c r="X25"/>
    </row>
    <row r="26" spans="1:24" ht="33" customHeight="1" x14ac:dyDescent="0.25">
      <c r="A26" s="113" t="s">
        <v>21</v>
      </c>
      <c r="B26" s="24">
        <v>4</v>
      </c>
      <c r="C26" s="123">
        <v>4.8</v>
      </c>
      <c r="D26" s="123">
        <v>4.9000000000000004</v>
      </c>
      <c r="E26" s="123">
        <v>4.9000000000000004</v>
      </c>
      <c r="F26" s="123"/>
      <c r="G26" s="123"/>
      <c r="H26" s="124"/>
      <c r="I26" s="123"/>
      <c r="J26" s="123"/>
      <c r="K26" s="123"/>
      <c r="L26" s="123"/>
      <c r="M26" s="123"/>
      <c r="N26" s="123"/>
      <c r="O26" s="22">
        <v>4.8</v>
      </c>
      <c r="U26" s="138"/>
      <c r="V26" s="138"/>
    </row>
    <row r="27" spans="1:24" x14ac:dyDescent="0.25">
      <c r="A27" s="115"/>
      <c r="B27" s="18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92"/>
      <c r="S27" s="104"/>
      <c r="U27" s="138"/>
      <c r="V27" s="138"/>
    </row>
    <row r="28" spans="1:24" ht="39.75" customHeight="1" x14ac:dyDescent="0.25">
      <c r="A28" s="113" t="s">
        <v>39</v>
      </c>
      <c r="B28" s="20">
        <v>2000</v>
      </c>
      <c r="C28" s="114">
        <v>10</v>
      </c>
      <c r="D28" s="114">
        <v>10</v>
      </c>
      <c r="E28" s="114">
        <v>13</v>
      </c>
      <c r="F28" s="114"/>
      <c r="G28" s="114"/>
      <c r="H28" s="114"/>
      <c r="I28" s="114"/>
      <c r="J28" s="114"/>
      <c r="K28" s="114"/>
      <c r="L28" s="114"/>
      <c r="M28" s="114"/>
      <c r="N28" s="114"/>
      <c r="O28" s="72">
        <f>SUM(C28:N28)</f>
        <v>33</v>
      </c>
      <c r="S28" s="104"/>
      <c r="U28" s="138"/>
      <c r="V28" s="138"/>
    </row>
    <row r="29" spans="1:24" x14ac:dyDescent="0.25">
      <c r="A29" s="115"/>
      <c r="B29" s="21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92"/>
      <c r="S29" s="104"/>
      <c r="U29" s="138"/>
      <c r="V29" s="138"/>
    </row>
    <row r="30" spans="1:24" ht="28.5" customHeight="1" x14ac:dyDescent="0.25">
      <c r="A30" s="113" t="s">
        <v>22</v>
      </c>
      <c r="B30" s="22">
        <v>4</v>
      </c>
      <c r="C30" s="114" t="s">
        <v>36</v>
      </c>
      <c r="D30" s="114" t="s">
        <v>36</v>
      </c>
      <c r="E30" s="114" t="s">
        <v>36</v>
      </c>
      <c r="F30" s="114"/>
      <c r="G30" s="114"/>
      <c r="H30" s="114"/>
      <c r="I30" s="114"/>
      <c r="J30" s="114"/>
      <c r="K30" s="114"/>
      <c r="L30" s="123"/>
      <c r="M30" s="114"/>
      <c r="N30" s="114"/>
      <c r="O30" s="17" t="s">
        <v>36</v>
      </c>
      <c r="U30" s="138"/>
      <c r="V30" s="138"/>
    </row>
    <row r="31" spans="1:24" x14ac:dyDescent="0.25">
      <c r="A31" s="115"/>
      <c r="B31" s="25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92"/>
      <c r="T31" s="49"/>
      <c r="U31" s="138"/>
      <c r="V31" s="138"/>
    </row>
    <row r="32" spans="1:24" ht="33" customHeight="1" x14ac:dyDescent="0.25">
      <c r="A32" s="113" t="s">
        <v>40</v>
      </c>
      <c r="B32" s="26">
        <v>200000</v>
      </c>
      <c r="C32" s="125">
        <v>57656</v>
      </c>
      <c r="D32" s="126">
        <v>6953</v>
      </c>
      <c r="E32" s="126">
        <v>24882</v>
      </c>
      <c r="F32" s="126"/>
      <c r="G32" s="125"/>
      <c r="H32" s="127"/>
      <c r="I32" s="126"/>
      <c r="J32" s="127"/>
      <c r="K32" s="127"/>
      <c r="L32" s="126"/>
      <c r="M32" s="127"/>
      <c r="N32" s="126"/>
      <c r="O32" s="98">
        <f>SUM(C32:N32)</f>
        <v>89491</v>
      </c>
      <c r="T32" s="52"/>
      <c r="U32" s="138"/>
      <c r="V32" s="138"/>
    </row>
    <row r="33" spans="1:23" x14ac:dyDescent="0.25">
      <c r="A33" s="115"/>
      <c r="B33" s="25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92"/>
      <c r="T33" s="52"/>
      <c r="U33" s="138"/>
      <c r="V33" s="138"/>
    </row>
    <row r="34" spans="1:23" ht="30.75" customHeight="1" x14ac:dyDescent="0.25">
      <c r="A34" s="113" t="s">
        <v>23</v>
      </c>
      <c r="B34" s="20">
        <v>20000</v>
      </c>
      <c r="C34" s="122">
        <v>820</v>
      </c>
      <c r="D34" s="70">
        <v>1073</v>
      </c>
      <c r="E34" s="122">
        <v>1308</v>
      </c>
      <c r="F34" s="70"/>
      <c r="G34" s="122"/>
      <c r="H34" s="122"/>
      <c r="I34" s="122"/>
      <c r="J34" s="70"/>
      <c r="K34" s="122"/>
      <c r="L34" s="122"/>
      <c r="M34" s="122"/>
      <c r="N34" s="122"/>
      <c r="O34" s="20">
        <f>SUM(C34:N34)</f>
        <v>3201</v>
      </c>
      <c r="T34" s="53"/>
      <c r="U34" s="138"/>
      <c r="V34" s="138"/>
    </row>
    <row r="35" spans="1:23" x14ac:dyDescent="0.25">
      <c r="A35" s="115"/>
      <c r="B35" s="25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"/>
      <c r="T35" s="52"/>
    </row>
    <row r="36" spans="1:23" ht="21.75" customHeight="1" x14ac:dyDescent="0.25">
      <c r="A36" s="113" t="s">
        <v>24</v>
      </c>
      <c r="B36" s="20">
        <v>25000</v>
      </c>
      <c r="C36" s="114" t="s">
        <v>36</v>
      </c>
      <c r="D36" s="114" t="s">
        <v>36</v>
      </c>
      <c r="E36" s="114" t="s">
        <v>36</v>
      </c>
      <c r="F36" s="114"/>
      <c r="G36" s="114"/>
      <c r="H36" s="114"/>
      <c r="I36" s="122"/>
      <c r="J36" s="114"/>
      <c r="K36" s="114"/>
      <c r="L36" s="114"/>
      <c r="M36" s="114"/>
      <c r="N36" s="114"/>
      <c r="O36" s="20">
        <v>0</v>
      </c>
      <c r="T36" s="53"/>
    </row>
    <row r="37" spans="1:23" x14ac:dyDescent="0.25">
      <c r="A37" s="119"/>
      <c r="B37" s="5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92"/>
      <c r="T37" s="52"/>
    </row>
    <row r="38" spans="1:23" s="75" customFormat="1" ht="20.25" customHeight="1" x14ac:dyDescent="0.25">
      <c r="A38" s="113" t="s">
        <v>60</v>
      </c>
      <c r="B38" s="20">
        <v>2300</v>
      </c>
      <c r="C38" s="114">
        <v>118</v>
      </c>
      <c r="D38" s="114">
        <v>85</v>
      </c>
      <c r="E38" s="114">
        <v>122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7">
        <f>SUM(C38:N38)</f>
        <v>325</v>
      </c>
      <c r="T38" s="52"/>
    </row>
    <row r="39" spans="1:23" s="75" customFormat="1" x14ac:dyDescent="0.25">
      <c r="A39" s="119"/>
      <c r="B39" s="5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92"/>
      <c r="T39" s="52"/>
    </row>
    <row r="40" spans="1:23" x14ac:dyDescent="0.25">
      <c r="A40" s="47"/>
      <c r="B40" s="50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R40" s="75"/>
      <c r="S40" s="49"/>
      <c r="T40" s="50"/>
      <c r="U40" s="49"/>
      <c r="V40" s="49"/>
      <c r="W40" s="49"/>
    </row>
    <row r="41" spans="1:23" ht="15.75" x14ac:dyDescent="0.25">
      <c r="A41" s="156" t="s">
        <v>25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R41" s="42"/>
      <c r="S41" s="53"/>
      <c r="T41" s="56"/>
      <c r="U41" s="53"/>
      <c r="V41" s="53"/>
      <c r="W41" s="53"/>
    </row>
    <row r="42" spans="1:23" ht="15.75" x14ac:dyDescent="0.25">
      <c r="A42" s="156" t="s">
        <v>59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R42" s="75"/>
      <c r="S42" s="49"/>
      <c r="T42" s="54"/>
      <c r="U42" s="49"/>
      <c r="V42" s="49"/>
      <c r="W42" s="49"/>
    </row>
    <row r="43" spans="1:23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R43" s="42"/>
      <c r="S43" s="53"/>
      <c r="T43" s="56"/>
      <c r="U43" s="53"/>
      <c r="V43" s="77"/>
      <c r="W43" s="53"/>
    </row>
    <row r="44" spans="1:23" x14ac:dyDescent="0.25">
      <c r="A44" s="9" t="s">
        <v>0</v>
      </c>
      <c r="B44" s="30" t="s">
        <v>1</v>
      </c>
      <c r="C44" s="10" t="s">
        <v>12</v>
      </c>
      <c r="D44" s="10" t="s">
        <v>13</v>
      </c>
      <c r="E44" s="10" t="s">
        <v>2</v>
      </c>
      <c r="F44" s="10" t="s">
        <v>3</v>
      </c>
      <c r="G44" s="10" t="s">
        <v>4</v>
      </c>
      <c r="H44" s="10" t="s">
        <v>5</v>
      </c>
      <c r="I44" s="10" t="s">
        <v>6</v>
      </c>
      <c r="J44" s="10" t="s">
        <v>14</v>
      </c>
      <c r="K44" s="10" t="s">
        <v>7</v>
      </c>
      <c r="L44" s="10" t="s">
        <v>15</v>
      </c>
      <c r="M44" s="10" t="s">
        <v>16</v>
      </c>
      <c r="N44" s="10" t="s">
        <v>17</v>
      </c>
      <c r="O44" s="10" t="s">
        <v>35</v>
      </c>
      <c r="R44" s="75"/>
      <c r="S44" s="53"/>
      <c r="T44" s="48"/>
      <c r="U44" s="49"/>
      <c r="V44" s="49"/>
      <c r="W44" s="52"/>
    </row>
    <row r="45" spans="1:23" s="75" customFormat="1" x14ac:dyDescent="0.25">
      <c r="A45" s="9"/>
      <c r="B45" s="3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S45" s="53"/>
      <c r="T45" s="48"/>
      <c r="U45" s="49"/>
      <c r="V45" s="49"/>
      <c r="W45" s="52"/>
    </row>
    <row r="46" spans="1:23" s="75" customFormat="1" x14ac:dyDescent="0.25">
      <c r="A46" s="120" t="s">
        <v>50</v>
      </c>
      <c r="B46" s="9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94"/>
      <c r="S46" s="53"/>
      <c r="T46" s="48"/>
      <c r="U46" s="49"/>
      <c r="V46" s="49"/>
      <c r="W46" s="52"/>
    </row>
    <row r="47" spans="1:23" s="75" customFormat="1" x14ac:dyDescent="0.25">
      <c r="A47" s="115"/>
      <c r="B47" s="5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92"/>
      <c r="S47" s="53"/>
      <c r="T47" s="48"/>
      <c r="U47" s="49"/>
      <c r="V47" s="49"/>
      <c r="W47" s="52"/>
    </row>
    <row r="48" spans="1:23" s="75" customFormat="1" ht="45" x14ac:dyDescent="0.25">
      <c r="A48" s="113" t="s">
        <v>53</v>
      </c>
      <c r="B48" s="17">
        <v>55</v>
      </c>
      <c r="C48" s="114">
        <v>4</v>
      </c>
      <c r="D48" s="114">
        <v>4</v>
      </c>
      <c r="E48" s="114">
        <v>6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7">
        <f>SUM(C48:N48)</f>
        <v>14</v>
      </c>
      <c r="R48" s="52"/>
      <c r="S48" s="53"/>
      <c r="T48" s="48"/>
      <c r="U48" s="49"/>
      <c r="V48" s="49"/>
      <c r="W48" s="52"/>
    </row>
    <row r="49" spans="1:23" x14ac:dyDescent="0.25">
      <c r="A49" s="5"/>
      <c r="B49" s="3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R49" s="49"/>
      <c r="S49" s="84"/>
      <c r="T49" s="50"/>
      <c r="U49" s="53"/>
      <c r="V49" s="53"/>
      <c r="W49" s="49"/>
    </row>
    <row r="50" spans="1:23" s="75" customFormat="1" ht="60" x14ac:dyDescent="0.25">
      <c r="A50" s="16" t="s">
        <v>31</v>
      </c>
      <c r="B50" s="19">
        <v>0.7</v>
      </c>
      <c r="C50" s="46">
        <v>0.85</v>
      </c>
      <c r="D50" s="46" t="s">
        <v>36</v>
      </c>
      <c r="E50" s="46" t="s">
        <v>36</v>
      </c>
      <c r="F50" s="46"/>
      <c r="G50" s="46"/>
      <c r="H50" s="152"/>
      <c r="I50" s="46"/>
      <c r="J50" s="46"/>
      <c r="K50" s="46"/>
      <c r="L50" s="46"/>
      <c r="M50" s="46"/>
      <c r="N50" s="46"/>
      <c r="O50" s="19">
        <f>AVERAGE(C50:N50)</f>
        <v>0.85</v>
      </c>
      <c r="R50" s="53"/>
      <c r="S50" s="84"/>
      <c r="T50" s="50"/>
      <c r="U50" s="53"/>
      <c r="V50" s="53"/>
      <c r="W50" s="49"/>
    </row>
    <row r="51" spans="1:23" s="75" customFormat="1" x14ac:dyDescent="0.25">
      <c r="A51" s="5"/>
      <c r="B51" s="3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R51" s="49"/>
      <c r="S51" s="84"/>
      <c r="T51" s="50"/>
      <c r="U51" s="53"/>
      <c r="V51" s="53"/>
      <c r="W51" s="49"/>
    </row>
    <row r="52" spans="1:23" ht="57" customHeight="1" x14ac:dyDescent="0.25">
      <c r="A52" s="113" t="s">
        <v>30</v>
      </c>
      <c r="B52" s="19">
        <v>0.8</v>
      </c>
      <c r="C52" s="118">
        <v>0.8</v>
      </c>
      <c r="D52" s="118" t="s">
        <v>36</v>
      </c>
      <c r="E52" s="118" t="s">
        <v>36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9">
        <v>0.8</v>
      </c>
      <c r="R52" s="53"/>
      <c r="S52" s="53"/>
      <c r="T52" s="56"/>
      <c r="U52" s="53"/>
      <c r="V52" s="136"/>
      <c r="W52" s="53"/>
    </row>
    <row r="53" spans="1:23" x14ac:dyDescent="0.25">
      <c r="A53" s="115"/>
      <c r="B53" s="5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92"/>
      <c r="R53" s="49"/>
      <c r="S53" s="84"/>
      <c r="T53" s="54"/>
      <c r="U53" s="78"/>
      <c r="V53" s="136"/>
      <c r="W53" s="49"/>
    </row>
    <row r="54" spans="1:23" ht="30" customHeight="1" x14ac:dyDescent="0.25">
      <c r="A54" s="113" t="s">
        <v>29</v>
      </c>
      <c r="B54" s="19">
        <v>0.85</v>
      </c>
      <c r="C54" s="118">
        <v>0.88</v>
      </c>
      <c r="D54" s="118">
        <v>0.91</v>
      </c>
      <c r="E54" s="118">
        <v>0.91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9">
        <v>0.9</v>
      </c>
      <c r="R54" s="53"/>
      <c r="S54" s="47"/>
      <c r="T54" s="56"/>
      <c r="U54" s="146"/>
      <c r="V54" s="136"/>
      <c r="W54" s="53"/>
    </row>
    <row r="55" spans="1:23" x14ac:dyDescent="0.25">
      <c r="A55" s="115"/>
      <c r="B55" s="25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92"/>
      <c r="R55" s="135"/>
      <c r="S55" s="47"/>
      <c r="T55" s="54"/>
      <c r="U55" s="146"/>
      <c r="V55" s="136"/>
      <c r="W55" s="49"/>
    </row>
    <row r="56" spans="1:23" ht="37.5" customHeight="1" x14ac:dyDescent="0.25">
      <c r="A56" s="113" t="s">
        <v>54</v>
      </c>
      <c r="B56" s="74">
        <v>45</v>
      </c>
      <c r="C56" s="129">
        <v>0</v>
      </c>
      <c r="D56" s="114">
        <v>0</v>
      </c>
      <c r="E56" s="129">
        <v>0</v>
      </c>
      <c r="F56" s="129"/>
      <c r="G56" s="129"/>
      <c r="H56" s="129"/>
      <c r="I56" s="129"/>
      <c r="J56" s="129"/>
      <c r="K56" s="129"/>
      <c r="L56" s="128"/>
      <c r="M56" s="129"/>
      <c r="N56" s="129"/>
      <c r="O56" s="74">
        <f>SUM(C56:N56)</f>
        <v>0</v>
      </c>
      <c r="R56" s="52"/>
      <c r="T56" s="56"/>
      <c r="U56" s="146"/>
      <c r="V56" s="147"/>
      <c r="W56" s="53"/>
    </row>
    <row r="57" spans="1:23" x14ac:dyDescent="0.25">
      <c r="A57" s="115"/>
      <c r="B57" s="25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39"/>
      <c r="R57" s="135"/>
      <c r="T57" s="56"/>
      <c r="U57" s="49"/>
      <c r="V57" s="147"/>
      <c r="W57" s="53"/>
    </row>
    <row r="58" spans="1:23" ht="43.5" customHeight="1" x14ac:dyDescent="0.25">
      <c r="A58" s="140" t="s">
        <v>55</v>
      </c>
      <c r="B58" s="141">
        <v>48</v>
      </c>
      <c r="C58" s="142">
        <v>0</v>
      </c>
      <c r="D58" s="143">
        <v>0</v>
      </c>
      <c r="E58" s="143">
        <v>0</v>
      </c>
      <c r="F58" s="142"/>
      <c r="G58" s="142"/>
      <c r="H58" s="143"/>
      <c r="I58" s="142"/>
      <c r="J58" s="142"/>
      <c r="K58" s="143"/>
      <c r="L58" s="142"/>
      <c r="M58" s="142"/>
      <c r="N58" s="143"/>
      <c r="O58" s="141">
        <f>SUM(C58:N58)</f>
        <v>0</v>
      </c>
      <c r="R58" s="52"/>
      <c r="T58" s="57"/>
      <c r="U58" s="49"/>
      <c r="V58" s="147"/>
      <c r="W58" s="78"/>
    </row>
    <row r="59" spans="1:23" x14ac:dyDescent="0.25">
      <c r="A59" s="131"/>
      <c r="B59" s="25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5"/>
      <c r="T59" s="57"/>
      <c r="U59" s="49"/>
      <c r="V59" s="147"/>
      <c r="W59" s="53"/>
    </row>
    <row r="60" spans="1:23" x14ac:dyDescent="0.25">
      <c r="T60" s="57"/>
      <c r="U60" s="49"/>
      <c r="V60" s="147"/>
      <c r="W60" s="52"/>
    </row>
    <row r="61" spans="1:23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V61" s="137"/>
    </row>
    <row r="62" spans="1:23" x14ac:dyDescent="0.25">
      <c r="A62" s="47"/>
      <c r="B62" s="48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V62" s="137"/>
    </row>
    <row r="63" spans="1:23" x14ac:dyDescent="0.25">
      <c r="A63" s="47"/>
      <c r="B63" s="50"/>
      <c r="C63" s="49"/>
      <c r="D63" s="49"/>
      <c r="E63" s="49"/>
      <c r="F63" s="49"/>
      <c r="G63" s="49"/>
      <c r="H63" s="49"/>
      <c r="I63" s="49"/>
      <c r="J63" s="49"/>
      <c r="K63" s="49"/>
      <c r="L63" s="52"/>
      <c r="M63" s="52"/>
      <c r="N63" s="52"/>
      <c r="O63" s="49"/>
    </row>
    <row r="64" spans="1:23" x14ac:dyDescent="0.25">
      <c r="A64" s="47"/>
      <c r="B64" s="56"/>
      <c r="C64" s="53"/>
      <c r="D64" s="53"/>
      <c r="E64" s="53"/>
      <c r="F64" s="53"/>
      <c r="G64" s="53"/>
      <c r="H64" s="77"/>
      <c r="I64" s="53"/>
      <c r="J64" s="53"/>
      <c r="K64" s="53"/>
      <c r="L64" s="53"/>
      <c r="M64" s="53"/>
      <c r="N64" s="53"/>
      <c r="O64" s="53"/>
    </row>
    <row r="65" spans="1:15" x14ac:dyDescent="0.25">
      <c r="A65" s="47"/>
      <c r="B65" s="54"/>
      <c r="C65" s="49"/>
      <c r="D65" s="49"/>
      <c r="E65" s="49"/>
      <c r="F65" s="49"/>
      <c r="G65" s="49"/>
      <c r="H65" s="49"/>
      <c r="I65" s="49"/>
      <c r="J65" s="49"/>
      <c r="K65" s="52"/>
      <c r="L65" s="52"/>
      <c r="M65" s="52"/>
      <c r="N65" s="52"/>
      <c r="O65" s="49"/>
    </row>
    <row r="66" spans="1:15" x14ac:dyDescent="0.25">
      <c r="A66" s="47"/>
      <c r="B66" s="56"/>
      <c r="C66" s="53"/>
      <c r="D66" s="77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  <row r="67" spans="1:15" x14ac:dyDescent="0.25">
      <c r="A67" s="47"/>
      <c r="B67" s="54"/>
      <c r="C67" s="49"/>
      <c r="D67" s="49"/>
      <c r="E67" s="49"/>
      <c r="F67" s="49"/>
      <c r="G67" s="49"/>
      <c r="H67" s="49"/>
      <c r="I67" s="49"/>
      <c r="J67" s="49"/>
      <c r="K67" s="49"/>
      <c r="L67" s="52"/>
      <c r="M67" s="52"/>
      <c r="N67" s="52"/>
      <c r="O67" s="49"/>
    </row>
    <row r="68" spans="1:15" x14ac:dyDescent="0.25">
      <c r="A68" s="47"/>
      <c r="B68" s="56"/>
      <c r="C68" s="53"/>
      <c r="D68" s="53"/>
      <c r="E68" s="53"/>
      <c r="F68" s="53"/>
      <c r="G68" s="53"/>
      <c r="H68" s="53"/>
      <c r="I68" s="53"/>
      <c r="J68" s="53"/>
      <c r="K68" s="83"/>
      <c r="L68" s="53"/>
      <c r="M68" s="53"/>
      <c r="N68" s="53"/>
      <c r="O68" s="53"/>
    </row>
    <row r="69" spans="1:15" x14ac:dyDescent="0.25">
      <c r="A69" s="47"/>
      <c r="B69" s="56"/>
      <c r="C69" s="53"/>
      <c r="D69" s="53"/>
      <c r="E69" s="135"/>
      <c r="F69" s="49"/>
      <c r="G69" s="49"/>
      <c r="H69" s="49"/>
      <c r="I69" s="49"/>
      <c r="J69" s="49"/>
      <c r="K69" s="49"/>
      <c r="L69" s="52"/>
      <c r="M69" s="52"/>
      <c r="N69" s="52"/>
      <c r="O69" s="53"/>
    </row>
    <row r="70" spans="1:15" x14ac:dyDescent="0.25">
      <c r="A70" s="47"/>
      <c r="B70" s="57"/>
      <c r="C70" s="78"/>
      <c r="D70" s="78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84"/>
    </row>
    <row r="71" spans="1:15" x14ac:dyDescent="0.25">
      <c r="A71" s="47"/>
      <c r="B71" s="57"/>
      <c r="C71" s="53"/>
      <c r="D71" s="53"/>
      <c r="E71" s="135"/>
      <c r="F71" s="49"/>
      <c r="G71" s="49"/>
      <c r="H71" s="49"/>
      <c r="I71" s="49"/>
      <c r="J71" s="52"/>
      <c r="K71" s="49"/>
      <c r="L71" s="52"/>
      <c r="M71" s="52"/>
      <c r="N71" s="52"/>
      <c r="O71" s="53"/>
    </row>
    <row r="72" spans="1:15" x14ac:dyDescent="0.25">
      <c r="A72" s="47"/>
      <c r="B72" s="57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84"/>
    </row>
    <row r="73" spans="1:15" x14ac:dyDescent="0.25">
      <c r="A73" s="47"/>
      <c r="B73" s="57"/>
      <c r="C73" s="53"/>
      <c r="D73" s="53"/>
      <c r="E73" s="135"/>
      <c r="F73" s="49"/>
      <c r="G73" s="49"/>
      <c r="H73" s="49"/>
      <c r="I73" s="49"/>
      <c r="J73" s="52"/>
      <c r="K73" s="49"/>
      <c r="L73" s="52"/>
      <c r="M73" s="52"/>
      <c r="N73" s="52"/>
      <c r="O73" s="53"/>
    </row>
    <row r="74" spans="1:15" x14ac:dyDescent="0.25">
      <c r="A74" s="47"/>
      <c r="B74" s="57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85"/>
    </row>
  </sheetData>
  <mergeCells count="8">
    <mergeCell ref="S8:S11"/>
    <mergeCell ref="S14:S17"/>
    <mergeCell ref="A42:O42"/>
    <mergeCell ref="A1:O1"/>
    <mergeCell ref="A2:O2"/>
    <mergeCell ref="A21:O21"/>
    <mergeCell ref="A22:O22"/>
    <mergeCell ref="A41:O41"/>
  </mergeCells>
  <pageMargins left="0.2" right="0.2" top="0.75" bottom="0.75" header="0.3" footer="0.3"/>
  <pageSetup orientation="landscape" r:id="rId1"/>
  <rowBreaks count="1" manualBreakCount="1">
    <brk id="39" max="16383" man="1"/>
  </rowBreaks>
  <ignoredErrors>
    <ignoredError sqref="O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2015</vt:lpstr>
      <vt:lpstr>2017</vt:lpstr>
    </vt:vector>
  </TitlesOfParts>
  <Company>EPC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Wolken</dc:creator>
  <cp:lastModifiedBy>VENIdeavise</cp:lastModifiedBy>
  <cp:lastPrinted>2018-03-05T16:29:25Z</cp:lastPrinted>
  <dcterms:created xsi:type="dcterms:W3CDTF">2014-10-01T20:25:52Z</dcterms:created>
  <dcterms:modified xsi:type="dcterms:W3CDTF">2018-04-17T22:34:09Z</dcterms:modified>
</cp:coreProperties>
</file>